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65" yWindow="65266" windowWidth="11445" windowHeight="11760" tabRatio="749" activeTab="6"/>
  </bookViews>
  <sheets>
    <sheet name="Хар-ки " sheetId="1" r:id="rId1"/>
    <sheet name="Доп. оборудование" sheetId="2" r:id="rId2"/>
    <sheet name="КВК12 24.08" sheetId="3" r:id="rId3"/>
    <sheet name="КВК 12V-27.11" sheetId="4" r:id="rId4"/>
    <sheet name="КВК 12-27.14" sheetId="5" r:id="rId5"/>
    <sheet name="КВК 12-37.11" sheetId="6" r:id="rId6"/>
    <sheet name="КВК 12-37.14" sheetId="7" r:id="rId7"/>
  </sheets>
  <definedNames>
    <definedName name="_xlnm.Print_Area" localSheetId="0">'Хар-ки '!$A$1:$S$43</definedName>
  </definedNames>
  <calcPr fullCalcOnLoad="1"/>
</workbook>
</file>

<file path=xl/sharedStrings.xml><?xml version="1.0" encoding="utf-8"?>
<sst xmlns="http://schemas.openxmlformats.org/spreadsheetml/2006/main" count="797" uniqueCount="455">
  <si>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</si>
  <si>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</si>
  <si>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</si>
  <si>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</si>
  <si>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</si>
  <si>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</si>
  <si>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</si>
  <si>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</si>
  <si>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</si>
  <si>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</si>
  <si>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</si>
  <si>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</si>
  <si>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</si>
  <si>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</si>
  <si>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</si>
  <si>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</si>
  <si>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</si>
  <si>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5190 руб.</t>
  </si>
  <si>
    <t>*- кол-во блоков определяется по количеству секций конвектора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</si>
  <si>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</si>
  <si>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</si>
  <si>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</si>
  <si>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</si>
  <si>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</si>
  <si>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</si>
  <si>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</si>
  <si>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</si>
  <si>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</si>
  <si>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</si>
  <si>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</si>
  <si>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</si>
  <si>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</si>
  <si>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</si>
  <si>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</si>
  <si>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</si>
  <si>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</si>
  <si>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</si>
  <si>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</si>
  <si>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</si>
  <si>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</si>
  <si>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</si>
  <si>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</si>
  <si>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</si>
  <si>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</si>
  <si>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</si>
  <si>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</si>
  <si>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</si>
  <si>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</si>
  <si>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</si>
  <si>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</si>
  <si>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</si>
  <si>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</si>
  <si>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</si>
  <si>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</si>
  <si>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</si>
  <si>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</si>
  <si>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</si>
  <si>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</si>
  <si>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</si>
  <si>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</si>
  <si>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</si>
  <si>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</si>
  <si>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</si>
  <si>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</si>
  <si>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</si>
  <si>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</si>
  <si>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</si>
  <si>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</si>
  <si>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</si>
  <si>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</si>
  <si>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</si>
  <si>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</si>
  <si>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</si>
  <si>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</si>
  <si>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</si>
  <si>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</si>
  <si>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Дополнительное оборудование для управлени вентиляторами:</t>
  </si>
  <si>
    <t>1450 руб.</t>
  </si>
  <si>
    <t>3900 руб.</t>
  </si>
  <si>
    <t>Встроенный блок питания, 220В/12В</t>
  </si>
  <si>
    <t>2750 руб.</t>
  </si>
  <si>
    <t>Выносная универсальная панель управления Z**</t>
  </si>
  <si>
    <t>Выносной блок контроллера Z** в электромонтажной коробке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</si>
  <si>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</si>
  <si>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</si>
  <si>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</si>
  <si>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</si>
  <si>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</si>
  <si>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</si>
  <si>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</si>
  <si>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</si>
  <si>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</si>
  <si>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</si>
  <si>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</si>
  <si>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</si>
  <si>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</si>
  <si>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</si>
  <si>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</si>
  <si>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</si>
  <si>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</si>
  <si>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</si>
  <si>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</si>
  <si>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</si>
  <si>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</si>
  <si>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</si>
  <si>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</si>
  <si>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</si>
  <si>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</si>
  <si>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Материал декоративной решётки</t>
  </si>
  <si>
    <t>Алюминий анодированный</t>
  </si>
  <si>
    <t>Дерево натуральное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</si>
  <si>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</si>
  <si>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</si>
  <si>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</si>
  <si>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</si>
  <si>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</si>
  <si>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</si>
  <si>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</si>
  <si>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</si>
  <si>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</si>
  <si>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</si>
  <si>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</si>
  <si>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</si>
  <si>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</si>
  <si>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</si>
  <si>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</si>
  <si>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</si>
  <si>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</si>
  <si>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Цены указаны для конвектора с корпусом из оцинкованной стали окрашенного в Ral7021</t>
  </si>
  <si>
    <t>Конвектор в проходном исполнении(КВКП) +1500 рублей к цене в концевом исполнении (КВК)</t>
  </si>
  <si>
    <t xml:space="preserve">     Сталь окрашенная Ral 9006, 9016, 7021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</si>
  <si>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</si>
  <si>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</si>
  <si>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</si>
  <si>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</si>
  <si>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</si>
  <si>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</si>
  <si>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</si>
  <si>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</si>
  <si>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</si>
  <si>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</si>
  <si>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</si>
  <si>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</si>
  <si>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</si>
  <si>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</si>
  <si>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</si>
  <si>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Термостат комнатный RDF310.2/MM</t>
  </si>
  <si>
    <t>Термостат комнатный для 2-х трубных фенкойлов RDF510</t>
  </si>
  <si>
    <t>3650 руб.</t>
  </si>
  <si>
    <t>Термостат комнатный С РАСПИСАНИЕМ RDF600T</t>
  </si>
  <si>
    <t xml:space="preserve">Термостат комнатный ДЛЯ ФЭНКОЙЛОВ (ВЕНТИЛЯТОРЫ С ЕС-ДВИГАТЕЛЯМИ 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</si>
  <si>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</si>
  <si>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</si>
  <si>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</si>
  <si>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Тип</t>
  </si>
  <si>
    <t>L, мм</t>
  </si>
  <si>
    <t>И 3-СКОРОСТНЫЕ), ТЕПЛОВЫХ НАСОСОВ И УНИВЕРСАЛЬНЫХ ПРИЛОЖЕНИЙ ОВК‚ AC 24 V‚ ВЫХОДЫ DC 0...10 В ИЛИ ВКЛ./ВЫКЛ., 7-ДНЕВНОЕ РАСПИСАНИЕ</t>
  </si>
  <si>
    <t>3500 руб.</t>
  </si>
  <si>
    <t>10500 руб.</t>
  </si>
  <si>
    <t>13500 руб.</t>
  </si>
  <si>
    <t>2700 руб.</t>
  </si>
  <si>
    <t>4300 руб.</t>
  </si>
  <si>
    <t>5100 руб.</t>
  </si>
  <si>
    <t xml:space="preserve">Медно-алюминиевые конвекторы для встраивания в пол серии  "Гольфстрим - 12V " </t>
  </si>
  <si>
    <t>с принудительной конвекцией для сухих помещений, 12 V</t>
  </si>
  <si>
    <r>
      <t xml:space="preserve">Конструкция конвектора «Гольфстрим-12V» ( с питанием вентиляторов 12V)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12/24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</si>
  <si>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 xml:space="preserve">Релейный блок унивесальный (используется для комплектации </t>
  </si>
  <si>
    <t>термостатов Siemens RDF 310.2/мм)</t>
  </si>
  <si>
    <t>3000 руб.</t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</si>
  <si>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</si>
  <si>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</si>
  <si>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</si>
  <si>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</si>
  <si>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</si>
  <si>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</si>
  <si>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</si>
  <si>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</si>
  <si>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</si>
  <si>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</si>
  <si>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</si>
  <si>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</si>
  <si>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</si>
  <si>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</si>
  <si>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</si>
  <si>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</si>
  <si>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</si>
  <si>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</si>
  <si>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</si>
  <si>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</si>
  <si>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</si>
  <si>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</si>
  <si>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</si>
  <si>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</si>
  <si>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</si>
  <si>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</si>
  <si>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</si>
  <si>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</si>
  <si>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</si>
  <si>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</si>
  <si>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</si>
  <si>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</si>
  <si>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</si>
  <si>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</si>
  <si>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</si>
  <si>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</si>
  <si>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</si>
  <si>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</si>
  <si>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</si>
  <si>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</si>
  <si>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</si>
  <si>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</si>
  <si>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</si>
  <si>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</si>
  <si>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</si>
  <si>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</si>
  <si>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</si>
  <si>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</si>
  <si>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</si>
  <si>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</si>
  <si>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</si>
  <si>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</si>
  <si>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</si>
  <si>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</si>
  <si>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</si>
  <si>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</si>
  <si>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</si>
  <si>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</si>
  <si>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</si>
  <si>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</si>
  <si>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</si>
  <si>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</si>
  <si>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</si>
  <si>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</si>
  <si>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</si>
  <si>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</si>
  <si>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</si>
  <si>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</si>
  <si>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</si>
  <si>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</si>
  <si>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</si>
  <si>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</si>
  <si>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</si>
  <si>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</si>
  <si>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</si>
  <si>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</si>
  <si>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</si>
  <si>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</si>
  <si>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</si>
  <si>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</si>
  <si>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</si>
  <si>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</si>
  <si>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</si>
  <si>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</si>
  <si>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</si>
  <si>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</si>
  <si>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</si>
  <si>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</si>
  <si>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</si>
  <si>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</si>
  <si>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</si>
  <si>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</si>
  <si>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</si>
  <si>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</si>
  <si>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</si>
  <si>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</si>
  <si>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</si>
  <si>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</si>
  <si>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</si>
  <si>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</si>
  <si>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</si>
  <si>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</si>
  <si>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</si>
  <si>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</si>
  <si>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</si>
  <si>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</si>
  <si>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</si>
  <si>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</si>
  <si>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</si>
  <si>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</si>
  <si>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Медно-алюминиевые конвекторы для встраивания в пол с принудительной конвекцией серии  "Гольфстрим-В"  12 В для сухих помещений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</si>
  <si>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</si>
  <si>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</si>
  <si>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</si>
  <si>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</si>
  <si>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</si>
  <si>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</si>
  <si>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</si>
  <si>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</si>
  <si>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</si>
  <si>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</si>
  <si>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</si>
  <si>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</si>
  <si>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</si>
  <si>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</si>
  <si>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</si>
  <si>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</si>
  <si>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</si>
  <si>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</si>
  <si>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</si>
  <si>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</si>
  <si>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</si>
  <si>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</si>
  <si>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</si>
  <si>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</si>
  <si>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</si>
  <si>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</si>
  <si>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</si>
  <si>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</si>
  <si>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</si>
  <si>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</si>
  <si>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</si>
  <si>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</si>
  <si>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</si>
  <si>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</si>
  <si>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</si>
  <si>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</si>
  <si>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</si>
  <si>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</si>
  <si>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</si>
  <si>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</si>
  <si>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</si>
  <si>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</si>
  <si>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</si>
  <si>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</si>
  <si>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</si>
  <si>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</si>
  <si>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</si>
  <si>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</si>
  <si>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</si>
  <si>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</si>
  <si>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</si>
  <si>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</si>
  <si>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</si>
  <si>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</si>
  <si>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</si>
  <si>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12-37.11.060</t>
  </si>
  <si>
    <t>12-37.11.070</t>
  </si>
  <si>
    <t>12-37.11.080</t>
  </si>
  <si>
    <t>12-37.11.090</t>
  </si>
  <si>
    <t>12-37.11.100</t>
  </si>
  <si>
    <t>12-37.11.110</t>
  </si>
  <si>
    <t>12-37.11.120</t>
  </si>
  <si>
    <t>12-37.11.130</t>
  </si>
  <si>
    <t>12-37.11.140</t>
  </si>
  <si>
    <t>12-37.11.150</t>
  </si>
  <si>
    <t>12-37.11.160</t>
  </si>
  <si>
    <t>12-37.11.170</t>
  </si>
  <si>
    <t>12-37.11.180</t>
  </si>
  <si>
    <t>12-37.11.190</t>
  </si>
  <si>
    <t>12-37.11.200</t>
  </si>
  <si>
    <t>12-37.11.210</t>
  </si>
  <si>
    <t>12-37.11.220</t>
  </si>
  <si>
    <t>12-37.11.230</t>
  </si>
  <si>
    <t>12-37.11.240</t>
  </si>
  <si>
    <t>12-37.11.250</t>
  </si>
  <si>
    <t>12-37.11.260</t>
  </si>
  <si>
    <t>12-37.11.270</t>
  </si>
  <si>
    <t>12-37.11.280</t>
  </si>
  <si>
    <t>12-37.11.290</t>
  </si>
  <si>
    <t>12-37.11.300</t>
  </si>
  <si>
    <t>12-37.11.310</t>
  </si>
  <si>
    <t>12-37.11.320</t>
  </si>
  <si>
    <t>12-37.11.330</t>
  </si>
  <si>
    <t>12-37.11.340</t>
  </si>
  <si>
    <t>12-37.11.350</t>
  </si>
  <si>
    <t>12-37.11.360</t>
  </si>
  <si>
    <t>12-37.11.370</t>
  </si>
  <si>
    <t>12-37.11.380</t>
  </si>
  <si>
    <t>12-37.11.390</t>
  </si>
  <si>
    <t>12-37.11.400</t>
  </si>
  <si>
    <t>12-37.11.410</t>
  </si>
  <si>
    <t>12-37.11.420</t>
  </si>
  <si>
    <t>12-37.11.430</t>
  </si>
  <si>
    <t>12-37.11.440</t>
  </si>
  <si>
    <t>12-37.11.450</t>
  </si>
  <si>
    <t>12-37.11.460</t>
  </si>
  <si>
    <t>12-37.11.470</t>
  </si>
  <si>
    <t>12-37.11.480</t>
  </si>
  <si>
    <t>12-37.11.490</t>
  </si>
  <si>
    <t>12-37.11.500</t>
  </si>
  <si>
    <t>12-37.11.510</t>
  </si>
  <si>
    <t>12-37.11.520</t>
  </si>
  <si>
    <t>12-37.11.530</t>
  </si>
  <si>
    <t>12-37.11.540</t>
  </si>
  <si>
    <t>12-37.11.550</t>
  </si>
  <si>
    <t>12-37.11.560</t>
  </si>
  <si>
    <t>12-37.11.570</t>
  </si>
  <si>
    <t>12-37.11.580</t>
  </si>
  <si>
    <t>12-37.11.590</t>
  </si>
  <si>
    <t>12-37.11.600</t>
  </si>
  <si>
    <t>12-37.14.060</t>
  </si>
  <si>
    <t>12-37.14.070</t>
  </si>
  <si>
    <t>12-37.14.080</t>
  </si>
  <si>
    <t>12-37.14.090</t>
  </si>
  <si>
    <t>12-37.14.100</t>
  </si>
  <si>
    <t>12-37.14.110</t>
  </si>
  <si>
    <t>12-37.14.120</t>
  </si>
  <si>
    <t>12-37.14.130</t>
  </si>
  <si>
    <t>12-37.14.140</t>
  </si>
  <si>
    <t>12-37.14.150</t>
  </si>
  <si>
    <t>12-37.14.160</t>
  </si>
  <si>
    <t>12-37.14.170</t>
  </si>
  <si>
    <t>12-37.14.180</t>
  </si>
  <si>
    <t>12-37.14.190</t>
  </si>
  <si>
    <t>12-37.14.200</t>
  </si>
  <si>
    <t>12-37.14.210</t>
  </si>
  <si>
    <t>12-37.14.220</t>
  </si>
  <si>
    <t>12-37.14.230</t>
  </si>
  <si>
    <t>12-37.14.240</t>
  </si>
  <si>
    <t>12-37.14.250</t>
  </si>
  <si>
    <t>12-37.14.260</t>
  </si>
  <si>
    <t>12-37.14.270</t>
  </si>
  <si>
    <t>12-37.14.280</t>
  </si>
  <si>
    <t>12-37.14.290</t>
  </si>
  <si>
    <t>12-37.14.300</t>
  </si>
  <si>
    <t>12-37.14.310</t>
  </si>
  <si>
    <t>12-37.14.320</t>
  </si>
  <si>
    <t>12-37.14.330</t>
  </si>
  <si>
    <t>12-37.14.340</t>
  </si>
  <si>
    <t>12-37.14.350</t>
  </si>
  <si>
    <t>12-37.14.360</t>
  </si>
  <si>
    <t>12-37.14.370</t>
  </si>
  <si>
    <t>12-37.14.380</t>
  </si>
  <si>
    <t>12-37.14.390</t>
  </si>
  <si>
    <t>12-37.14.400</t>
  </si>
  <si>
    <t>12-37.14.410</t>
  </si>
  <si>
    <t>12-37.14.420</t>
  </si>
  <si>
    <t>12-37.14.430</t>
  </si>
  <si>
    <t>12-37.14.440</t>
  </si>
  <si>
    <t>12-37.14.450</t>
  </si>
  <si>
    <t>12-37.14.460</t>
  </si>
  <si>
    <t>12-37.14.470</t>
  </si>
  <si>
    <t>12-37.14.480</t>
  </si>
  <si>
    <t>12-37.14.490</t>
  </si>
  <si>
    <t>12-37.14.500</t>
  </si>
  <si>
    <t>12-37.14.510</t>
  </si>
  <si>
    <t>12-37.14.520</t>
  </si>
  <si>
    <t>12-37.14.530</t>
  </si>
  <si>
    <t>12-37.14.540</t>
  </si>
  <si>
    <t>12-37.14.550</t>
  </si>
  <si>
    <t>12-37.14.560</t>
  </si>
  <si>
    <t>12-37.14.570</t>
  </si>
  <si>
    <t>12-37.14.580</t>
  </si>
  <si>
    <t>12-37.14.590</t>
  </si>
  <si>
    <t>12-37.14.600</t>
  </si>
  <si>
    <t>Медно-алюминиевые конвекторы для встраивания в пол с принудительной конвекцией серии  "Гольфстрим-В"  12В для сухих помещений</t>
  </si>
  <si>
    <t>Термостат комнатный для 2-х трубных фенкойлов RAB11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</si>
  <si>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</si>
  <si>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</si>
  <si>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</si>
  <si>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</si>
  <si>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</si>
  <si>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</si>
  <si>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4423 руб.</t>
  </si>
  <si>
    <t>6048 руб.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</si>
</sst>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  <numFmt numFmtId="221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u val="single"/>
      <sz val="12"/>
      <color indexed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3" fontId="12" fillId="0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34" borderId="24" xfId="0" applyFont="1" applyFill="1" applyBorder="1" applyAlignment="1">
      <alignment horizontal="center"/>
    </xf>
    <xf numFmtId="3" fontId="12" fillId="34" borderId="25" xfId="0" applyNumberFormat="1" applyFont="1" applyFill="1" applyBorder="1" applyAlignment="1">
      <alignment/>
    </xf>
    <xf numFmtId="3" fontId="12" fillId="34" borderId="24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3" fontId="12" fillId="34" borderId="27" xfId="0" applyNumberFormat="1" applyFont="1" applyFill="1" applyBorder="1" applyAlignment="1">
      <alignment/>
    </xf>
    <xf numFmtId="3" fontId="12" fillId="34" borderId="26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3" fontId="12" fillId="33" borderId="14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173" fontId="11" fillId="0" borderId="14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3" fontId="11" fillId="34" borderId="14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173" fontId="11" fillId="34" borderId="13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6" fillId="0" borderId="0" xfId="42" applyFont="1" applyFill="1" applyBorder="1" applyAlignment="1" applyProtection="1">
      <alignment horizontal="right" vertical="center"/>
      <protection/>
    </xf>
    <xf numFmtId="0" fontId="26" fillId="0" borderId="0" xfId="42" applyFont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3" fontId="11" fillId="34" borderId="41" xfId="0" applyNumberFormat="1" applyFont="1" applyFill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173" fontId="11" fillId="34" borderId="32" xfId="0" applyNumberFormat="1" applyFont="1" applyFill="1" applyBorder="1" applyAlignment="1">
      <alignment horizontal="center" vertical="center"/>
    </xf>
    <xf numFmtId="173" fontId="11" fillId="0" borderId="25" xfId="0" applyNumberFormat="1" applyFont="1" applyFill="1" applyBorder="1" applyAlignment="1">
      <alignment horizontal="center"/>
    </xf>
    <xf numFmtId="173" fontId="11" fillId="0" borderId="34" xfId="0" applyNumberFormat="1" applyFont="1" applyFill="1" applyBorder="1" applyAlignment="1">
      <alignment horizontal="center"/>
    </xf>
    <xf numFmtId="173" fontId="11" fillId="0" borderId="42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/>
    </xf>
    <xf numFmtId="173" fontId="11" fillId="0" borderId="13" xfId="0" applyNumberFormat="1" applyFont="1" applyFill="1" applyBorder="1" applyAlignment="1">
      <alignment horizontal="center"/>
    </xf>
    <xf numFmtId="173" fontId="11" fillId="0" borderId="24" xfId="0" applyNumberFormat="1" applyFont="1" applyFill="1" applyBorder="1" applyAlignment="1">
      <alignment horizontal="center"/>
    </xf>
    <xf numFmtId="173" fontId="11" fillId="0" borderId="27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26" xfId="0" applyNumberFormat="1" applyFont="1" applyFill="1" applyBorder="1" applyAlignment="1">
      <alignment horizontal="center"/>
    </xf>
    <xf numFmtId="173" fontId="11" fillId="0" borderId="43" xfId="0" applyNumberFormat="1" applyFont="1" applyFill="1" applyBorder="1" applyAlignment="1">
      <alignment horizontal="center" vertical="center"/>
    </xf>
    <xf numFmtId="173" fontId="11" fillId="0" borderId="34" xfId="0" applyNumberFormat="1" applyFont="1" applyFill="1" applyBorder="1" applyAlignment="1">
      <alignment horizontal="center" vertical="center"/>
    </xf>
    <xf numFmtId="173" fontId="11" fillId="0" borderId="44" xfId="0" applyNumberFormat="1" applyFont="1" applyFill="1" applyBorder="1" applyAlignment="1">
      <alignment horizontal="center" vertical="center"/>
    </xf>
    <xf numFmtId="173" fontId="11" fillId="0" borderId="41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22" fillId="0" borderId="0" xfId="0" applyNumberFormat="1" applyFont="1" applyFill="1" applyAlignment="1">
      <alignment horizontal="left" vertical="center"/>
    </xf>
    <xf numFmtId="173" fontId="20" fillId="0" borderId="0" xfId="0" applyNumberFormat="1" applyFont="1" applyFill="1" applyBorder="1" applyAlignment="1">
      <alignment vertical="center" wrapText="1"/>
    </xf>
    <xf numFmtId="173" fontId="20" fillId="0" borderId="0" xfId="0" applyNumberFormat="1" applyFont="1" applyFill="1" applyBorder="1" applyAlignment="1">
      <alignment horizontal="left" vertical="center" wrapText="1"/>
    </xf>
    <xf numFmtId="173" fontId="13" fillId="0" borderId="0" xfId="0" applyNumberFormat="1" applyFont="1" applyFill="1" applyBorder="1" applyAlignment="1">
      <alignment vertical="center"/>
    </xf>
    <xf numFmtId="173" fontId="23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center" vertical="center"/>
    </xf>
    <xf numFmtId="0" fontId="22" fillId="35" borderId="0" xfId="0" applyFont="1" applyFill="1" applyAlignment="1">
      <alignment horizontal="left" vertical="center"/>
    </xf>
    <xf numFmtId="4" fontId="22" fillId="35" borderId="0" xfId="0" applyNumberFormat="1" applyFont="1" applyFill="1" applyAlignment="1">
      <alignment horizontal="left" vertical="center"/>
    </xf>
    <xf numFmtId="0" fontId="20" fillId="35" borderId="0" xfId="0" applyFont="1" applyFill="1" applyBorder="1" applyAlignment="1">
      <alignment vertical="center" wrapText="1"/>
    </xf>
    <xf numFmtId="4" fontId="20" fillId="35" borderId="0" xfId="0" applyNumberFormat="1" applyFont="1" applyFill="1" applyBorder="1" applyAlignment="1">
      <alignment vertical="center" wrapText="1"/>
    </xf>
    <xf numFmtId="0" fontId="20" fillId="35" borderId="0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vertical="center"/>
    </xf>
    <xf numFmtId="4" fontId="13" fillId="35" borderId="0" xfId="0" applyNumberFormat="1" applyFont="1" applyFill="1" applyBorder="1" applyAlignment="1">
      <alignment vertical="center"/>
    </xf>
    <xf numFmtId="0" fontId="23" fillId="35" borderId="0" xfId="0" applyFont="1" applyFill="1" applyAlignment="1">
      <alignment/>
    </xf>
    <xf numFmtId="4" fontId="23" fillId="35" borderId="0" xfId="0" applyNumberFormat="1" applyFont="1" applyFill="1" applyAlignment="1">
      <alignment/>
    </xf>
    <xf numFmtId="2" fontId="14" fillId="35" borderId="16" xfId="0" applyNumberFormat="1" applyFont="1" applyFill="1" applyBorder="1" applyAlignment="1">
      <alignment horizontal="center" vertical="center" textRotation="90" wrapText="1"/>
    </xf>
    <xf numFmtId="4" fontId="14" fillId="35" borderId="16" xfId="0" applyNumberFormat="1" applyFont="1" applyFill="1" applyBorder="1" applyAlignment="1">
      <alignment horizontal="center" vertical="center" textRotation="90" wrapText="1"/>
    </xf>
    <xf numFmtId="2" fontId="14" fillId="35" borderId="45" xfId="0" applyNumberFormat="1" applyFont="1" applyFill="1" applyBorder="1" applyAlignment="1">
      <alignment horizontal="center" vertical="center" textRotation="90" wrapText="1"/>
    </xf>
    <xf numFmtId="4" fontId="14" fillId="35" borderId="45" xfId="0" applyNumberFormat="1" applyFont="1" applyFill="1" applyBorder="1" applyAlignment="1">
      <alignment horizontal="center" vertical="center" textRotation="90" wrapText="1"/>
    </xf>
    <xf numFmtId="2" fontId="14" fillId="35" borderId="46" xfId="0" applyNumberFormat="1" applyFont="1" applyFill="1" applyBorder="1" applyAlignment="1">
      <alignment horizontal="center" vertical="center" textRotation="90" wrapText="1"/>
    </xf>
    <xf numFmtId="4" fontId="14" fillId="35" borderId="46" xfId="0" applyNumberFormat="1" applyFont="1" applyFill="1" applyBorder="1" applyAlignment="1">
      <alignment horizontal="center" vertical="center" textRotation="90" wrapText="1"/>
    </xf>
    <xf numFmtId="2" fontId="14" fillId="35" borderId="47" xfId="0" applyNumberFormat="1" applyFont="1" applyFill="1" applyBorder="1" applyAlignment="1">
      <alignment horizontal="center" vertical="center" textRotation="90" wrapText="1"/>
    </xf>
    <xf numFmtId="4" fontId="14" fillId="35" borderId="47" xfId="0" applyNumberFormat="1" applyFont="1" applyFill="1" applyBorder="1" applyAlignment="1">
      <alignment horizontal="center" vertical="center" textRotation="90" wrapText="1"/>
    </xf>
    <xf numFmtId="1" fontId="11" fillId="35" borderId="43" xfId="0" applyNumberFormat="1" applyFont="1" applyFill="1" applyBorder="1" applyAlignment="1">
      <alignment horizontal="center"/>
    </xf>
    <xf numFmtId="4" fontId="11" fillId="35" borderId="43" xfId="0" applyNumberFormat="1" applyFont="1" applyFill="1" applyBorder="1" applyAlignment="1">
      <alignment horizontal="center"/>
    </xf>
    <xf numFmtId="4" fontId="11" fillId="35" borderId="48" xfId="0" applyNumberFormat="1" applyFont="1" applyFill="1" applyBorder="1" applyAlignment="1">
      <alignment horizontal="center"/>
    </xf>
    <xf numFmtId="172" fontId="10" fillId="35" borderId="0" xfId="0" applyNumberFormat="1" applyFont="1" applyFill="1" applyAlignment="1">
      <alignment horizontal="center"/>
    </xf>
    <xf numFmtId="4" fontId="10" fillId="35" borderId="0" xfId="0" applyNumberFormat="1" applyFont="1" applyFill="1" applyAlignment="1">
      <alignment horizontal="center"/>
    </xf>
    <xf numFmtId="0" fontId="27" fillId="35" borderId="0" xfId="0" applyFont="1" applyFill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 textRotation="90" wrapText="1"/>
    </xf>
    <xf numFmtId="2" fontId="6" fillId="35" borderId="45" xfId="0" applyNumberFormat="1" applyFont="1" applyFill="1" applyBorder="1" applyAlignment="1">
      <alignment horizontal="center" vertical="center" textRotation="90" wrapText="1"/>
    </xf>
    <xf numFmtId="2" fontId="6" fillId="35" borderId="46" xfId="0" applyNumberFormat="1" applyFont="1" applyFill="1" applyBorder="1" applyAlignment="1">
      <alignment horizontal="center" vertical="center" textRotation="90" wrapText="1"/>
    </xf>
    <xf numFmtId="172" fontId="10" fillId="34" borderId="49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center"/>
    </xf>
    <xf numFmtId="172" fontId="10" fillId="34" borderId="38" xfId="0" applyNumberFormat="1" applyFont="1" applyFill="1" applyBorder="1" applyAlignment="1">
      <alignment horizontal="center"/>
    </xf>
    <xf numFmtId="172" fontId="10" fillId="34" borderId="36" xfId="0" applyNumberFormat="1" applyFont="1" applyFill="1" applyBorder="1" applyAlignment="1">
      <alignment horizontal="center"/>
    </xf>
    <xf numFmtId="172" fontId="10" fillId="34" borderId="39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9" fontId="10" fillId="0" borderId="5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3" fontId="11" fillId="0" borderId="51" xfId="0" applyNumberFormat="1" applyFont="1" applyFill="1" applyBorder="1" applyAlignment="1">
      <alignment horizontal="center" vertical="center"/>
    </xf>
    <xf numFmtId="173" fontId="11" fillId="0" borderId="38" xfId="0" applyNumberFormat="1" applyFont="1" applyFill="1" applyBorder="1" applyAlignment="1">
      <alignment horizontal="center" vertical="center"/>
    </xf>
    <xf numFmtId="172" fontId="10" fillId="0" borderId="37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 vertical="center"/>
    </xf>
    <xf numFmtId="173" fontId="11" fillId="0" borderId="52" xfId="0" applyNumberFormat="1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center"/>
    </xf>
    <xf numFmtId="173" fontId="11" fillId="0" borderId="44" xfId="0" applyNumberFormat="1" applyFont="1" applyFill="1" applyBorder="1" applyAlignment="1">
      <alignment horizontal="center"/>
    </xf>
    <xf numFmtId="173" fontId="11" fillId="0" borderId="53" xfId="0" applyNumberFormat="1" applyFont="1" applyFill="1" applyBorder="1" applyAlignment="1">
      <alignment horizontal="center"/>
    </xf>
    <xf numFmtId="172" fontId="63" fillId="0" borderId="32" xfId="0" applyNumberFormat="1" applyFont="1" applyBorder="1" applyAlignment="1">
      <alignment horizontal="center"/>
    </xf>
    <xf numFmtId="172" fontId="63" fillId="0" borderId="13" xfId="0" applyNumberFormat="1" applyFont="1" applyBorder="1" applyAlignment="1">
      <alignment horizontal="center"/>
    </xf>
    <xf numFmtId="172" fontId="63" fillId="0" borderId="24" xfId="0" applyNumberFormat="1" applyFont="1" applyBorder="1" applyAlignment="1">
      <alignment horizontal="center"/>
    </xf>
    <xf numFmtId="172" fontId="63" fillId="0" borderId="39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2" fontId="63" fillId="0" borderId="26" xfId="0" applyNumberFormat="1" applyFont="1" applyBorder="1" applyAlignment="1">
      <alignment horizontal="center"/>
    </xf>
    <xf numFmtId="173" fontId="11" fillId="0" borderId="25" xfId="0" applyNumberFormat="1" applyFont="1" applyFill="1" applyBorder="1" applyAlignment="1">
      <alignment horizontal="center" vertical="center"/>
    </xf>
    <xf numFmtId="173" fontId="11" fillId="0" borderId="24" xfId="0" applyNumberFormat="1" applyFont="1" applyFill="1" applyBorder="1" applyAlignment="1">
      <alignment horizontal="center" vertical="center"/>
    </xf>
    <xf numFmtId="173" fontId="11" fillId="0" borderId="42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3" fillId="0" borderId="5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4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63" xfId="0" applyFont="1" applyBorder="1" applyAlignment="1">
      <alignment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2" fontId="14" fillId="0" borderId="57" xfId="0" applyNumberFormat="1" applyFont="1" applyFill="1" applyBorder="1" applyAlignment="1">
      <alignment horizontal="center" vertical="center" textRotation="90" wrapText="1"/>
    </xf>
    <xf numFmtId="2" fontId="14" fillId="0" borderId="70" xfId="0" applyNumberFormat="1" applyFont="1" applyFill="1" applyBorder="1" applyAlignment="1">
      <alignment horizontal="center" vertical="center" textRotation="90" wrapText="1"/>
    </xf>
    <xf numFmtId="2" fontId="14" fillId="0" borderId="71" xfId="0" applyNumberFormat="1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/>
    </xf>
    <xf numFmtId="1" fontId="64" fillId="0" borderId="59" xfId="0" applyNumberFormat="1" applyFont="1" applyBorder="1" applyAlignment="1">
      <alignment horizontal="center" vertical="center"/>
    </xf>
    <xf numFmtId="1" fontId="64" fillId="0" borderId="60" xfId="0" applyNumberFormat="1" applyFont="1" applyBorder="1" applyAlignment="1">
      <alignment horizontal="center" vertical="center"/>
    </xf>
    <xf numFmtId="1" fontId="64" fillId="0" borderId="73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1438275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429500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58075"/>
          <a:ext cx="8934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47</xdr:row>
      <xdr:rowOff>123825</xdr:rowOff>
    </xdr:from>
    <xdr:to>
      <xdr:col>13</xdr:col>
      <xdr:colOff>257175</xdr:colOff>
      <xdr:row>66</xdr:row>
      <xdr:rowOff>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7105650" y="10182225"/>
          <a:ext cx="2600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95250</xdr:rowOff>
    </xdr:from>
    <xdr:to>
      <xdr:col>19</xdr:col>
      <xdr:colOff>390525</xdr:colOff>
      <xdr:row>12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5250"/>
          <a:ext cx="7610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25">
      <selection activeCell="Q8" sqref="Q8"/>
    </sheetView>
  </sheetViews>
  <sheetFormatPr defaultColWidth="9.00390625" defaultRowHeight="12.75"/>
  <cols>
    <col min="1" max="3" width="9.125" style="70" customWidth="1"/>
    <col min="4" max="4" width="9.25390625" style="70" customWidth="1"/>
    <col min="5" max="5" width="8.00390625" style="70" customWidth="1"/>
    <col min="6" max="6" width="9.75390625" style="70" customWidth="1"/>
    <col min="7" max="7" width="14.375" style="70" customWidth="1"/>
    <col min="8" max="8" width="22.25390625" style="70" customWidth="1"/>
    <col min="9" max="9" width="9.125" style="70" customWidth="1"/>
    <col min="10" max="10" width="10.125" style="70" customWidth="1"/>
    <col min="11" max="11" width="11.625" style="70" customWidth="1"/>
    <col min="12" max="12" width="11.75390625" style="70" customWidth="1"/>
    <col min="13" max="16384" width="9.125" style="70" customWidth="1"/>
  </cols>
  <sheetData>
    <row r="1" ht="9.75" customHeight="1"/>
    <row r="2" spans="1:20" s="2" customFormat="1" ht="15" customHeight="1">
      <c r="A2" s="259" t="s">
        <v>163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17"/>
      <c r="S2" s="18"/>
      <c r="T2" s="18"/>
    </row>
    <row r="3" spans="1:17" ht="15.75">
      <c r="A3" s="80" t="s">
        <v>164</v>
      </c>
      <c r="B3" s="81"/>
      <c r="C3" s="81"/>
      <c r="D3" s="81"/>
      <c r="E3" s="81"/>
      <c r="F3" s="82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2.75">
      <c r="A4" s="19"/>
      <c r="B4" s="71"/>
      <c r="C4" s="71"/>
      <c r="D4" s="71"/>
      <c r="E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26" ht="20.25" customHeight="1">
      <c r="A5" s="260" t="s">
        <v>19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62" t="s">
        <v>165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60" t="s">
        <v>20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7"/>
      <c r="Z7" s="6"/>
      <c r="AA7" s="72"/>
      <c r="AB7" s="72"/>
      <c r="AC7" s="72"/>
      <c r="AD7" s="72"/>
      <c r="AE7" s="72"/>
    </row>
    <row r="8" spans="1:29" s="42" customFormat="1" ht="99" customHeight="1">
      <c r="A8" s="264" t="s">
        <v>102</v>
      </c>
      <c r="B8" s="264"/>
      <c r="C8" s="264"/>
      <c r="D8" s="264"/>
      <c r="E8" s="264"/>
      <c r="F8" s="264"/>
      <c r="G8" s="264"/>
      <c r="H8" s="264"/>
      <c r="I8" s="264"/>
      <c r="J8" s="265"/>
      <c r="K8" s="265"/>
      <c r="L8" s="265"/>
      <c r="M8" s="265"/>
      <c r="N8" s="265"/>
      <c r="O8" s="40"/>
      <c r="P8" s="40"/>
      <c r="Q8" s="73"/>
      <c r="R8" s="73"/>
      <c r="S8" s="73"/>
      <c r="T8" s="73"/>
      <c r="U8" s="74"/>
      <c r="V8" s="74"/>
      <c r="W8" s="74"/>
      <c r="X8" s="74"/>
      <c r="Y8" s="74"/>
      <c r="Z8" s="74"/>
      <c r="AA8" s="41"/>
      <c r="AB8" s="41"/>
      <c r="AC8" s="41"/>
    </row>
    <row r="9" spans="1:29" s="42" customFormat="1" ht="14.25" customHeight="1">
      <c r="A9" s="10" t="s">
        <v>71</v>
      </c>
      <c r="B9" s="54"/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40"/>
      <c r="P9" s="40"/>
      <c r="Q9" s="73"/>
      <c r="R9" s="73"/>
      <c r="S9" s="73"/>
      <c r="T9" s="73"/>
      <c r="U9" s="74"/>
      <c r="V9" s="74"/>
      <c r="W9" s="74"/>
      <c r="X9" s="74"/>
      <c r="Y9" s="74"/>
      <c r="Z9" s="74"/>
      <c r="AA9" s="41"/>
      <c r="AB9" s="41"/>
      <c r="AC9" s="41"/>
    </row>
    <row r="10" spans="1:29" s="4" customFormat="1" ht="34.5" customHeight="1">
      <c r="A10" s="266" t="s">
        <v>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7"/>
      <c r="P10" s="267"/>
      <c r="Q10" s="267"/>
      <c r="R10" s="267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6"/>
      <c r="O11" s="36"/>
      <c r="P11" s="36"/>
      <c r="Q11" s="36"/>
      <c r="R11" s="36"/>
      <c r="S11" s="75"/>
      <c r="T11" s="75"/>
      <c r="U11" s="72"/>
      <c r="V11" s="72"/>
      <c r="W11" s="72"/>
      <c r="X11" s="72"/>
      <c r="Y11" s="72"/>
      <c r="Z11" s="72"/>
      <c r="AA11" s="5"/>
      <c r="AB11" s="5"/>
      <c r="AC11" s="5"/>
    </row>
    <row r="12" spans="1:20" s="1" customFormat="1" ht="18.75" customHeight="1">
      <c r="A12" s="249" t="s">
        <v>21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44"/>
      <c r="R12" s="45"/>
      <c r="S12" s="46"/>
      <c r="T12" s="46"/>
    </row>
    <row r="13" spans="1:20" s="1" customFormat="1" ht="12.75" thickBot="1">
      <c r="A13" s="43"/>
      <c r="B13" s="46"/>
      <c r="C13" s="46"/>
      <c r="D13" s="46"/>
      <c r="E13" s="46"/>
      <c r="F13" s="43"/>
      <c r="G13" s="46"/>
      <c r="H13" s="46"/>
      <c r="I13" s="46"/>
      <c r="J13" s="43"/>
      <c r="K13" s="46"/>
      <c r="L13" s="46"/>
      <c r="M13" s="46"/>
      <c r="N13" s="46"/>
      <c r="T13" s="46"/>
    </row>
    <row r="14" spans="1:20" s="1" customFormat="1" ht="12">
      <c r="A14" s="83" t="s">
        <v>103</v>
      </c>
      <c r="B14" s="84"/>
      <c r="C14" s="84"/>
      <c r="D14" s="84"/>
      <c r="E14" s="85"/>
      <c r="F14" s="83" t="s">
        <v>22</v>
      </c>
      <c r="G14" s="85"/>
      <c r="H14" s="86" t="s">
        <v>23</v>
      </c>
      <c r="I14" s="46"/>
      <c r="J14" s="43"/>
      <c r="K14" s="46"/>
      <c r="L14" s="46"/>
      <c r="M14" s="46"/>
      <c r="N14" s="46"/>
      <c r="P14" s="46"/>
      <c r="Q14" s="44"/>
      <c r="R14" s="45"/>
      <c r="S14" s="46"/>
      <c r="T14" s="46"/>
    </row>
    <row r="15" spans="1:20" s="1" customFormat="1" ht="12">
      <c r="A15" s="87" t="s">
        <v>25</v>
      </c>
      <c r="B15" s="45"/>
      <c r="C15" s="45"/>
      <c r="D15" s="45"/>
      <c r="E15" s="88"/>
      <c r="F15" s="89" t="s">
        <v>7</v>
      </c>
      <c r="G15" s="88"/>
      <c r="H15" s="90" t="s">
        <v>70</v>
      </c>
      <c r="I15" s="46"/>
      <c r="J15" s="47"/>
      <c r="K15" s="46"/>
      <c r="L15" s="46"/>
      <c r="M15" s="46"/>
      <c r="N15" s="46"/>
      <c r="P15" s="46"/>
      <c r="Q15" s="44"/>
      <c r="R15" s="45"/>
      <c r="S15" s="46"/>
      <c r="T15" s="46"/>
    </row>
    <row r="16" spans="1:20" s="1" customFormat="1" ht="12">
      <c r="A16" s="89" t="s">
        <v>8</v>
      </c>
      <c r="B16" s="45"/>
      <c r="C16" s="45"/>
      <c r="D16" s="45"/>
      <c r="E16" s="88"/>
      <c r="F16" s="91"/>
      <c r="G16" s="88"/>
      <c r="H16" s="92"/>
      <c r="I16" s="46"/>
      <c r="K16" s="46"/>
      <c r="L16" s="46"/>
      <c r="M16" s="46"/>
      <c r="N16" s="46"/>
      <c r="P16" s="46"/>
      <c r="Q16" s="44"/>
      <c r="R16" s="45"/>
      <c r="S16" s="46"/>
      <c r="T16" s="46"/>
    </row>
    <row r="17" spans="1:20" s="1" customFormat="1" ht="11.25" customHeight="1">
      <c r="A17" s="89" t="s">
        <v>26</v>
      </c>
      <c r="B17" s="45"/>
      <c r="C17" s="45"/>
      <c r="D17" s="45"/>
      <c r="E17" s="88"/>
      <c r="F17" s="91"/>
      <c r="G17" s="88"/>
      <c r="H17" s="92"/>
      <c r="I17" s="46"/>
      <c r="K17" s="48"/>
      <c r="L17" s="48"/>
      <c r="M17" s="48"/>
      <c r="N17" s="48"/>
      <c r="P17" s="46"/>
      <c r="Q17" s="44"/>
      <c r="R17" s="45"/>
      <c r="S17" s="46"/>
      <c r="T17" s="46"/>
    </row>
    <row r="18" spans="1:20" s="1" customFormat="1" ht="11.25" customHeight="1">
      <c r="A18" s="89"/>
      <c r="B18" s="45"/>
      <c r="C18" s="45"/>
      <c r="D18" s="45"/>
      <c r="E18" s="88"/>
      <c r="F18" s="91"/>
      <c r="G18" s="88"/>
      <c r="H18" s="92"/>
      <c r="I18" s="46"/>
      <c r="K18" s="48"/>
      <c r="L18" s="48"/>
      <c r="M18" s="48"/>
      <c r="N18" s="48"/>
      <c r="P18" s="46"/>
      <c r="Q18" s="44"/>
      <c r="R18" s="45"/>
      <c r="S18" s="46"/>
      <c r="T18" s="46"/>
    </row>
    <row r="19" spans="1:20" s="1" customFormat="1" ht="11.25" customHeight="1">
      <c r="A19" s="87" t="s">
        <v>9</v>
      </c>
      <c r="B19" s="45"/>
      <c r="C19" s="45"/>
      <c r="D19" s="45"/>
      <c r="E19" s="88"/>
      <c r="F19" s="87" t="s">
        <v>27</v>
      </c>
      <c r="G19" s="88"/>
      <c r="H19" s="93" t="s">
        <v>28</v>
      </c>
      <c r="I19" s="46"/>
      <c r="J19" s="43"/>
      <c r="K19" s="48"/>
      <c r="L19" s="48"/>
      <c r="M19" s="48"/>
      <c r="N19" s="48"/>
      <c r="P19" s="46"/>
      <c r="Q19" s="44"/>
      <c r="R19" s="45"/>
      <c r="S19" s="46"/>
      <c r="T19" s="46"/>
    </row>
    <row r="20" spans="1:20" s="1" customFormat="1" ht="11.25" customHeight="1">
      <c r="A20" s="89" t="s">
        <v>29</v>
      </c>
      <c r="B20" s="45"/>
      <c r="C20" s="45"/>
      <c r="D20" s="45"/>
      <c r="E20" s="88"/>
      <c r="F20" s="89" t="s">
        <v>30</v>
      </c>
      <c r="G20" s="88"/>
      <c r="H20" s="94" t="s">
        <v>72</v>
      </c>
      <c r="I20" s="46"/>
      <c r="J20" s="250"/>
      <c r="K20" s="250"/>
      <c r="L20" s="250"/>
      <c r="M20" s="250"/>
      <c r="N20" s="48"/>
      <c r="O20" s="47"/>
      <c r="P20" s="46"/>
      <c r="Q20" s="44"/>
      <c r="R20" s="45"/>
      <c r="S20" s="46"/>
      <c r="T20" s="46"/>
    </row>
    <row r="21" spans="1:20" s="1" customFormat="1" ht="12">
      <c r="A21" s="89" t="s">
        <v>104</v>
      </c>
      <c r="B21" s="45"/>
      <c r="C21" s="45"/>
      <c r="D21" s="45"/>
      <c r="E21" s="88"/>
      <c r="F21" s="89" t="s">
        <v>31</v>
      </c>
      <c r="G21" s="88"/>
      <c r="H21" s="94"/>
      <c r="I21" s="46"/>
      <c r="J21" s="250"/>
      <c r="K21" s="250"/>
      <c r="L21" s="250"/>
      <c r="M21" s="250"/>
      <c r="N21" s="48"/>
      <c r="P21" s="46"/>
      <c r="Q21" s="44"/>
      <c r="R21" s="45"/>
      <c r="S21" s="46"/>
      <c r="T21" s="46"/>
    </row>
    <row r="22" spans="1:20" s="1" customFormat="1" ht="11.25" customHeight="1">
      <c r="A22" s="91" t="s">
        <v>105</v>
      </c>
      <c r="B22" s="45"/>
      <c r="C22" s="45"/>
      <c r="D22" s="45"/>
      <c r="E22" s="88"/>
      <c r="F22" s="89" t="s">
        <v>10</v>
      </c>
      <c r="G22" s="88"/>
      <c r="H22" s="88"/>
      <c r="I22" s="46"/>
      <c r="J22" s="59"/>
      <c r="K22" s="49"/>
      <c r="L22" s="49"/>
      <c r="M22" s="49"/>
      <c r="N22" s="49"/>
      <c r="O22" s="50"/>
      <c r="P22" s="46"/>
      <c r="Q22" s="44"/>
      <c r="R22" s="45"/>
      <c r="S22" s="46"/>
      <c r="T22" s="46"/>
    </row>
    <row r="23" spans="1:20" s="1" customFormat="1" ht="12">
      <c r="A23" s="91"/>
      <c r="B23" s="45"/>
      <c r="C23" s="45"/>
      <c r="D23" s="45"/>
      <c r="E23" s="88"/>
      <c r="F23" s="89" t="s">
        <v>11</v>
      </c>
      <c r="G23" s="88"/>
      <c r="H23" s="88"/>
      <c r="I23" s="46"/>
      <c r="J23" s="60"/>
      <c r="K23" s="49"/>
      <c r="L23" s="49"/>
      <c r="M23" s="49"/>
      <c r="N23" s="49"/>
      <c r="R23" s="45"/>
      <c r="S23" s="46"/>
      <c r="T23" s="46"/>
    </row>
    <row r="24" spans="1:20" s="1" customFormat="1" ht="12" customHeight="1">
      <c r="A24" s="95" t="s">
        <v>106</v>
      </c>
      <c r="B24" s="96"/>
      <c r="C24" s="96"/>
      <c r="D24" s="96"/>
      <c r="E24" s="88"/>
      <c r="F24" s="89" t="s">
        <v>12</v>
      </c>
      <c r="G24" s="88"/>
      <c r="H24" s="88"/>
      <c r="I24" s="46"/>
      <c r="J24" s="49"/>
      <c r="K24" s="49"/>
      <c r="L24" s="49"/>
      <c r="M24" s="49"/>
      <c r="N24" s="49"/>
      <c r="R24" s="45"/>
      <c r="S24" s="46"/>
      <c r="T24" s="46"/>
    </row>
    <row r="25" spans="1:20" s="1" customFormat="1" ht="12" customHeight="1">
      <c r="A25" s="254" t="s">
        <v>107</v>
      </c>
      <c r="B25" s="255"/>
      <c r="C25" s="255"/>
      <c r="D25" s="255"/>
      <c r="E25" s="88"/>
      <c r="F25" s="91"/>
      <c r="G25" s="88"/>
      <c r="H25" s="88"/>
      <c r="I25" s="46"/>
      <c r="J25" s="49"/>
      <c r="K25" s="49"/>
      <c r="L25" s="49"/>
      <c r="M25" s="49"/>
      <c r="N25" s="49"/>
      <c r="R25" s="45"/>
      <c r="S25" s="46"/>
      <c r="T25" s="46"/>
    </row>
    <row r="26" spans="1:20" s="1" customFormat="1" ht="12.75" customHeight="1">
      <c r="A26" s="254"/>
      <c r="B26" s="255"/>
      <c r="C26" s="255"/>
      <c r="D26" s="255"/>
      <c r="E26" s="88"/>
      <c r="F26" s="89"/>
      <c r="G26" s="88"/>
      <c r="H26" s="88"/>
      <c r="I26" s="46"/>
      <c r="J26" s="49"/>
      <c r="K26" s="49"/>
      <c r="L26" s="49"/>
      <c r="M26" s="49"/>
      <c r="N26" s="49"/>
      <c r="R26" s="45"/>
      <c r="S26" s="46"/>
      <c r="T26" s="46"/>
    </row>
    <row r="27" spans="1:20" s="1" customFormat="1" ht="12.75" customHeight="1" thickBot="1">
      <c r="A27" s="256"/>
      <c r="B27" s="257"/>
      <c r="C27" s="257"/>
      <c r="D27" s="257"/>
      <c r="E27" s="258"/>
      <c r="F27" s="97"/>
      <c r="G27" s="98"/>
      <c r="H27" s="98"/>
      <c r="I27" s="46"/>
      <c r="J27" s="250"/>
      <c r="K27" s="250"/>
      <c r="L27" s="250"/>
      <c r="M27" s="250"/>
      <c r="N27" s="49"/>
      <c r="R27" s="45"/>
      <c r="S27" s="46"/>
      <c r="T27" s="46"/>
    </row>
    <row r="28" spans="1:20" s="1" customFormat="1" ht="12">
      <c r="A28" s="47"/>
      <c r="B28" s="46"/>
      <c r="C28" s="46"/>
      <c r="D28" s="46"/>
      <c r="E28" s="46"/>
      <c r="F28" s="47"/>
      <c r="G28" s="46"/>
      <c r="H28" s="46"/>
      <c r="I28" s="46"/>
      <c r="J28" s="250"/>
      <c r="K28" s="250"/>
      <c r="L28" s="250"/>
      <c r="M28" s="250"/>
      <c r="N28" s="48"/>
      <c r="P28" s="46"/>
      <c r="Q28" s="44"/>
      <c r="R28" s="45"/>
      <c r="S28" s="46"/>
      <c r="T28" s="46"/>
    </row>
    <row r="29" spans="1:20" s="1" customFormat="1" ht="12">
      <c r="A29" s="10" t="s">
        <v>13</v>
      </c>
      <c r="B29" s="46"/>
      <c r="C29" s="46"/>
      <c r="D29" s="46"/>
      <c r="E29" s="46"/>
      <c r="F29" s="47"/>
      <c r="G29" s="46"/>
      <c r="H29" s="46"/>
      <c r="I29" s="46"/>
      <c r="J29" s="49"/>
      <c r="K29" s="49"/>
      <c r="L29" s="49"/>
      <c r="M29" s="49"/>
      <c r="N29" s="49"/>
      <c r="R29" s="45"/>
      <c r="S29" s="46"/>
      <c r="T29" s="46"/>
    </row>
    <row r="30" spans="2:20" s="1" customFormat="1" ht="12">
      <c r="B30" s="46"/>
      <c r="C30" s="46"/>
      <c r="D30" s="46"/>
      <c r="E30" s="46"/>
      <c r="F30" s="47"/>
      <c r="G30" s="46"/>
      <c r="H30" s="46"/>
      <c r="I30" s="46"/>
      <c r="J30" s="49"/>
      <c r="L30" s="49"/>
      <c r="M30" s="49"/>
      <c r="N30" s="49"/>
      <c r="R30" s="45"/>
      <c r="S30" s="46"/>
      <c r="T30" s="46"/>
    </row>
    <row r="31" spans="2:20" s="1" customFormat="1" ht="12">
      <c r="B31" s="46"/>
      <c r="C31" s="46"/>
      <c r="D31" s="46"/>
      <c r="E31" s="46"/>
      <c r="F31" s="47"/>
      <c r="G31" s="46"/>
      <c r="H31" s="46"/>
      <c r="I31" s="46"/>
      <c r="J31" s="49"/>
      <c r="K31" s="49"/>
      <c r="L31" s="49"/>
      <c r="M31" s="49"/>
      <c r="N31" s="49"/>
      <c r="R31" s="45"/>
      <c r="S31" s="46"/>
      <c r="T31" s="46"/>
    </row>
    <row r="40" spans="2:26" ht="12.75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.75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pans="2:26" ht="12.75">
      <c r="B43" s="6"/>
      <c r="C43" s="6"/>
      <c r="D43" s="6"/>
      <c r="E43" s="6"/>
      <c r="F43" s="6"/>
      <c r="G43" s="6"/>
      <c r="H43" s="6"/>
      <c r="K43" s="22"/>
      <c r="L43" s="22"/>
      <c r="M43" s="13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="34" customFormat="1" ht="12.75">
      <c r="B44" s="34" t="s">
        <v>3</v>
      </c>
    </row>
    <row r="45" ht="13.5" thickBot="1"/>
    <row r="46" spans="2:10" s="52" customFormat="1" ht="16.5" customHeight="1" thickBot="1">
      <c r="B46" s="251" t="s">
        <v>14</v>
      </c>
      <c r="C46" s="252"/>
      <c r="D46" s="252"/>
      <c r="E46" s="252" t="s">
        <v>4</v>
      </c>
      <c r="F46" s="252"/>
      <c r="G46" s="253"/>
      <c r="H46" s="252" t="s">
        <v>15</v>
      </c>
      <c r="I46" s="252"/>
      <c r="J46" s="253"/>
    </row>
    <row r="47" spans="2:10" ht="12.75">
      <c r="B47" s="246">
        <v>100</v>
      </c>
      <c r="C47" s="247"/>
      <c r="D47" s="247"/>
      <c r="E47" s="247">
        <v>32</v>
      </c>
      <c r="F47" s="247"/>
      <c r="G47" s="248"/>
      <c r="H47" s="247">
        <v>15</v>
      </c>
      <c r="I47" s="247"/>
      <c r="J47" s="248"/>
    </row>
    <row r="48" spans="2:10" ht="12.75">
      <c r="B48" s="243">
        <v>130</v>
      </c>
      <c r="C48" s="244"/>
      <c r="D48" s="244"/>
      <c r="E48" s="244">
        <v>45</v>
      </c>
      <c r="F48" s="244"/>
      <c r="G48" s="245"/>
      <c r="H48" s="244">
        <v>25</v>
      </c>
      <c r="I48" s="244"/>
      <c r="J48" s="245"/>
    </row>
    <row r="49" spans="2:10" ht="12.75">
      <c r="B49" s="243">
        <v>160</v>
      </c>
      <c r="C49" s="244"/>
      <c r="D49" s="244"/>
      <c r="E49" s="244">
        <v>55</v>
      </c>
      <c r="F49" s="244"/>
      <c r="G49" s="245"/>
      <c r="H49" s="244">
        <v>35</v>
      </c>
      <c r="I49" s="244"/>
      <c r="J49" s="245"/>
    </row>
    <row r="50" spans="2:10" ht="12.75">
      <c r="B50" s="243">
        <v>170</v>
      </c>
      <c r="C50" s="244"/>
      <c r="D50" s="244"/>
      <c r="E50" s="244">
        <v>65</v>
      </c>
      <c r="F50" s="244"/>
      <c r="G50" s="245"/>
      <c r="H50" s="244">
        <v>40</v>
      </c>
      <c r="I50" s="244"/>
      <c r="J50" s="245"/>
    </row>
    <row r="51" spans="2:10" ht="13.5" thickBot="1">
      <c r="B51" s="240">
        <v>220</v>
      </c>
      <c r="C51" s="241"/>
      <c r="D51" s="241"/>
      <c r="E51" s="241" t="s">
        <v>5</v>
      </c>
      <c r="F51" s="241"/>
      <c r="G51" s="242"/>
      <c r="H51" s="241">
        <v>51</v>
      </c>
      <c r="I51" s="241"/>
      <c r="J51" s="242"/>
    </row>
    <row r="53" s="53" customFormat="1" ht="12">
      <c r="B53" s="53" t="s">
        <v>16</v>
      </c>
    </row>
  </sheetData>
  <sheetProtection/>
  <mergeCells count="29">
    <mergeCell ref="A2:Q2"/>
    <mergeCell ref="A5:L5"/>
    <mergeCell ref="A6:N6"/>
    <mergeCell ref="A7:X7"/>
    <mergeCell ref="A8:N8"/>
    <mergeCell ref="A10:R10"/>
    <mergeCell ref="A12:P12"/>
    <mergeCell ref="J27:M28"/>
    <mergeCell ref="B46:D46"/>
    <mergeCell ref="E46:G46"/>
    <mergeCell ref="H46:J46"/>
    <mergeCell ref="J20:M21"/>
    <mergeCell ref="A25:D26"/>
    <mergeCell ref="A27:E27"/>
    <mergeCell ref="B47:D47"/>
    <mergeCell ref="E47:G47"/>
    <mergeCell ref="H47:J47"/>
    <mergeCell ref="B48:D48"/>
    <mergeCell ref="E48:G48"/>
    <mergeCell ref="H48:J48"/>
    <mergeCell ref="B51:D51"/>
    <mergeCell ref="E51:G51"/>
    <mergeCell ref="H51:J51"/>
    <mergeCell ref="B49:D49"/>
    <mergeCell ref="E49:G49"/>
    <mergeCell ref="H49:J49"/>
    <mergeCell ref="B50:D50"/>
    <mergeCell ref="E50:G50"/>
    <mergeCell ref="H50:J50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9"/>
  <sheetViews>
    <sheetView zoomScalePageLayoutView="0" workbookViewId="0" topLeftCell="A43">
      <selection activeCell="I63" sqref="I63:I65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625" style="0" customWidth="1"/>
    <col min="8" max="8" width="9.875" style="0" customWidth="1"/>
  </cols>
  <sheetData>
    <row r="2" spans="2:7" s="28" customFormat="1" ht="12.75">
      <c r="B2" s="25" t="s">
        <v>76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3" t="s">
        <v>101</v>
      </c>
      <c r="C4" s="30"/>
      <c r="D4" s="30"/>
      <c r="E4" s="30"/>
      <c r="F4" s="31"/>
      <c r="G4" s="32"/>
      <c r="H4" s="38" t="s">
        <v>77</v>
      </c>
    </row>
    <row r="5" spans="2:8" s="70" customFormat="1" ht="18.75" customHeight="1">
      <c r="B5" s="29" t="s">
        <v>79</v>
      </c>
      <c r="H5" s="37" t="s">
        <v>80</v>
      </c>
    </row>
    <row r="6" spans="2:8" s="28" customFormat="1" ht="18.75" customHeight="1">
      <c r="B6" s="33" t="s">
        <v>81</v>
      </c>
      <c r="H6" s="38" t="s">
        <v>17</v>
      </c>
    </row>
    <row r="7" spans="2:8" s="28" customFormat="1" ht="18.75" customHeight="1">
      <c r="B7" s="33" t="s">
        <v>82</v>
      </c>
      <c r="H7" s="38" t="s">
        <v>454</v>
      </c>
    </row>
    <row r="8" spans="2:8" s="28" customFormat="1" ht="18.75" customHeight="1">
      <c r="B8" s="33" t="s">
        <v>83</v>
      </c>
      <c r="H8" s="38" t="s">
        <v>84</v>
      </c>
    </row>
    <row r="9" spans="2:8" s="28" customFormat="1" ht="18.75" customHeight="1">
      <c r="B9" s="33" t="s">
        <v>85</v>
      </c>
      <c r="H9" s="38" t="s">
        <v>78</v>
      </c>
    </row>
    <row r="10" spans="2:8" s="28" customFormat="1" ht="18.75" customHeight="1">
      <c r="B10" s="33" t="s">
        <v>86</v>
      </c>
      <c r="H10" s="38" t="s">
        <v>87</v>
      </c>
    </row>
    <row r="11" spans="2:8" s="28" customFormat="1" ht="18.75" customHeight="1">
      <c r="B11" s="33" t="s">
        <v>88</v>
      </c>
      <c r="H11" s="38" t="s">
        <v>89</v>
      </c>
    </row>
    <row r="12" spans="2:8" s="28" customFormat="1" ht="18.75" customHeight="1">
      <c r="B12" s="33" t="s">
        <v>90</v>
      </c>
      <c r="H12" s="38" t="s">
        <v>91</v>
      </c>
    </row>
    <row r="13" spans="2:8" s="28" customFormat="1" ht="18.75" customHeight="1">
      <c r="B13" s="33" t="s">
        <v>146</v>
      </c>
      <c r="C13" s="33"/>
      <c r="D13" s="33"/>
      <c r="E13" s="33"/>
      <c r="F13" s="33"/>
      <c r="H13" s="38" t="s">
        <v>157</v>
      </c>
    </row>
    <row r="14" spans="2:8" s="28" customFormat="1" ht="18.75" customHeight="1">
      <c r="B14" s="33" t="s">
        <v>147</v>
      </c>
      <c r="C14" s="33"/>
      <c r="D14" s="33"/>
      <c r="E14" s="33"/>
      <c r="F14" s="33"/>
      <c r="H14" s="38" t="s">
        <v>148</v>
      </c>
    </row>
    <row r="15" spans="2:8" s="28" customFormat="1" ht="18.75" customHeight="1">
      <c r="B15" s="33" t="s">
        <v>149</v>
      </c>
      <c r="C15" s="33"/>
      <c r="D15" s="33"/>
      <c r="E15" s="33"/>
      <c r="F15" s="33"/>
      <c r="H15" s="38" t="s">
        <v>158</v>
      </c>
    </row>
    <row r="16" spans="2:8" s="28" customFormat="1" ht="18.75" customHeight="1">
      <c r="B16" s="33" t="s">
        <v>446</v>
      </c>
      <c r="C16" s="33"/>
      <c r="D16" s="33"/>
      <c r="E16" s="33"/>
      <c r="F16" s="33"/>
      <c r="H16" s="38" t="s">
        <v>453</v>
      </c>
    </row>
    <row r="17" spans="2:8" s="28" customFormat="1" ht="18.75" customHeight="1">
      <c r="B17" s="33" t="s">
        <v>150</v>
      </c>
      <c r="C17" s="33"/>
      <c r="D17" s="33"/>
      <c r="E17" s="33"/>
      <c r="F17" s="33"/>
      <c r="H17" s="38" t="s">
        <v>159</v>
      </c>
    </row>
    <row r="18" spans="2:8" s="28" customFormat="1" ht="18.75" customHeight="1">
      <c r="B18" s="33" t="s">
        <v>156</v>
      </c>
      <c r="C18" s="33"/>
      <c r="D18" s="33"/>
      <c r="E18" s="33"/>
      <c r="F18" s="33"/>
      <c r="H18" s="38"/>
    </row>
    <row r="19" spans="2:8" s="28" customFormat="1" ht="15.75" customHeight="1">
      <c r="B19" s="33" t="s">
        <v>166</v>
      </c>
      <c r="C19" s="33"/>
      <c r="D19" s="33"/>
      <c r="E19" s="33"/>
      <c r="F19" s="33"/>
      <c r="H19" s="38"/>
    </row>
    <row r="20" spans="2:8" s="28" customFormat="1" ht="12" customHeight="1">
      <c r="B20" s="33" t="s">
        <v>167</v>
      </c>
      <c r="C20" s="33"/>
      <c r="D20" s="33"/>
      <c r="E20" s="33"/>
      <c r="F20" s="33"/>
      <c r="H20" s="38" t="s">
        <v>168</v>
      </c>
    </row>
    <row r="21" spans="2:8" s="28" customFormat="1" ht="10.5" customHeight="1">
      <c r="B21" s="33"/>
      <c r="H21" s="38"/>
    </row>
    <row r="22" s="51" customFormat="1" ht="11.25">
      <c r="B22" s="39" t="s">
        <v>18</v>
      </c>
    </row>
    <row r="23" s="35" customFormat="1" ht="11.25">
      <c r="B23" s="35" t="s">
        <v>2</v>
      </c>
    </row>
    <row r="24" s="70" customFormat="1" ht="12.75"/>
    <row r="25" spans="2:7" s="28" customFormat="1" ht="12.75">
      <c r="B25" s="25" t="s">
        <v>92</v>
      </c>
      <c r="C25" s="26"/>
      <c r="D25" s="26"/>
      <c r="E25" s="26"/>
      <c r="F25" s="26"/>
      <c r="G25" s="27"/>
    </row>
    <row r="26" s="70" customFormat="1" ht="12.75"/>
    <row r="27" spans="2:8" s="70" customFormat="1" ht="18.75" customHeight="1">
      <c r="B27" s="78" t="s">
        <v>93</v>
      </c>
      <c r="C27" s="79"/>
      <c r="D27" s="79"/>
      <c r="E27" s="79"/>
      <c r="F27" s="79"/>
      <c r="G27" s="79"/>
      <c r="H27" s="38" t="s">
        <v>94</v>
      </c>
    </row>
    <row r="28" spans="2:8" s="70" customFormat="1" ht="18.75" customHeight="1">
      <c r="B28" s="78" t="s">
        <v>95</v>
      </c>
      <c r="C28" s="79"/>
      <c r="D28" s="79"/>
      <c r="E28" s="79"/>
      <c r="F28" s="79"/>
      <c r="G28" s="79"/>
      <c r="H28" s="38" t="s">
        <v>94</v>
      </c>
    </row>
    <row r="29" spans="2:8" s="70" customFormat="1" ht="18.75" customHeight="1">
      <c r="B29" s="78" t="s">
        <v>96</v>
      </c>
      <c r="C29" s="79"/>
      <c r="D29" s="79"/>
      <c r="E29" s="79"/>
      <c r="F29" s="79"/>
      <c r="G29" s="79"/>
      <c r="H29" s="38" t="s">
        <v>97</v>
      </c>
    </row>
    <row r="30" spans="2:8" s="70" customFormat="1" ht="18.75" customHeight="1">
      <c r="B30" s="78" t="s">
        <v>98</v>
      </c>
      <c r="C30" s="79"/>
      <c r="D30" s="79"/>
      <c r="E30" s="79"/>
      <c r="F30" s="79"/>
      <c r="G30" s="79"/>
      <c r="H30" s="38" t="s">
        <v>160</v>
      </c>
    </row>
    <row r="31" spans="2:8" s="70" customFormat="1" ht="18.75" customHeight="1">
      <c r="B31" s="78" t="s">
        <v>99</v>
      </c>
      <c r="C31" s="79"/>
      <c r="D31" s="79"/>
      <c r="E31" s="79"/>
      <c r="F31" s="79"/>
      <c r="G31" s="79"/>
      <c r="H31" s="38" t="s">
        <v>161</v>
      </c>
    </row>
    <row r="32" spans="2:8" s="70" customFormat="1" ht="18.75" customHeight="1">
      <c r="B32" s="78" t="s">
        <v>100</v>
      </c>
      <c r="C32" s="79"/>
      <c r="D32" s="79"/>
      <c r="E32" s="79"/>
      <c r="F32" s="79"/>
      <c r="G32" s="79"/>
      <c r="H32" s="38" t="s">
        <v>162</v>
      </c>
    </row>
    <row r="33" s="70" customFormat="1" ht="12.75"/>
    <row r="34" spans="2:8" s="70" customFormat="1" ht="12.75">
      <c r="B34" s="12" t="s">
        <v>0</v>
      </c>
      <c r="C34" s="12"/>
      <c r="D34" s="12"/>
      <c r="E34" s="12"/>
      <c r="F34" s="12"/>
      <c r="G34" s="12"/>
      <c r="H34" s="12"/>
    </row>
    <row r="35" spans="2:8" s="70" customFormat="1" ht="12.75">
      <c r="B35" s="77" t="s">
        <v>1</v>
      </c>
      <c r="C35" s="12"/>
      <c r="D35" s="12"/>
      <c r="E35" s="12"/>
      <c r="F35" s="12"/>
      <c r="G35" s="12"/>
      <c r="H35" s="12"/>
    </row>
    <row r="36" spans="2:8" s="70" customFormat="1" ht="13.5" thickBot="1">
      <c r="B36" s="1"/>
      <c r="C36" s="1"/>
      <c r="D36" s="1"/>
      <c r="E36" s="1"/>
      <c r="F36" s="1"/>
      <c r="G36" s="1"/>
      <c r="H36" s="1"/>
    </row>
    <row r="37" spans="2:8" s="70" customFormat="1" ht="76.5" customHeight="1" thickBot="1">
      <c r="B37" s="294" t="s">
        <v>138</v>
      </c>
      <c r="C37" s="295"/>
      <c r="D37" s="296"/>
      <c r="E37" s="297" t="s">
        <v>139</v>
      </c>
      <c r="F37" s="298"/>
      <c r="G37" s="299" t="s">
        <v>140</v>
      </c>
      <c r="H37" s="298"/>
    </row>
    <row r="38" spans="2:16" s="70" customFormat="1" ht="13.5" thickBot="1">
      <c r="B38" s="300">
        <v>200</v>
      </c>
      <c r="C38" s="301"/>
      <c r="D38" s="302"/>
      <c r="E38" s="303">
        <v>518.4278400000001</v>
      </c>
      <c r="F38" s="304">
        <v>0</v>
      </c>
      <c r="G38" s="303">
        <v>1086.2297600000002</v>
      </c>
      <c r="H38" s="304">
        <v>0</v>
      </c>
      <c r="K38"/>
      <c r="M38" s="335"/>
      <c r="N38" s="335"/>
      <c r="O38" s="335"/>
      <c r="P38" s="335"/>
    </row>
    <row r="39" spans="2:16" s="70" customFormat="1" ht="13.5" thickBot="1">
      <c r="B39" s="280">
        <v>240</v>
      </c>
      <c r="C39" s="281"/>
      <c r="D39" s="282"/>
      <c r="E39" s="303">
        <v>555.4584000000001</v>
      </c>
      <c r="F39" s="304">
        <v>0</v>
      </c>
      <c r="G39" s="303">
        <v>1135.6038400000002</v>
      </c>
      <c r="H39" s="304">
        <v>0</v>
      </c>
      <c r="M39" s="335"/>
      <c r="N39" s="335"/>
      <c r="O39" s="336"/>
      <c r="P39" s="336"/>
    </row>
    <row r="40" spans="2:16" s="70" customFormat="1" ht="13.5" thickBot="1">
      <c r="B40" s="280">
        <v>270</v>
      </c>
      <c r="C40" s="281"/>
      <c r="D40" s="282"/>
      <c r="E40" s="303">
        <v>592.4889600000001</v>
      </c>
      <c r="F40" s="304">
        <v>0</v>
      </c>
      <c r="G40" s="303">
        <v>1172.6344000000001</v>
      </c>
      <c r="H40" s="304">
        <v>0</v>
      </c>
      <c r="M40" s="335"/>
      <c r="N40" s="335"/>
      <c r="O40" s="336"/>
      <c r="P40" s="336"/>
    </row>
    <row r="41" spans="2:16" s="70" customFormat="1" ht="13.5" thickBot="1">
      <c r="B41" s="280">
        <v>340</v>
      </c>
      <c r="C41" s="281"/>
      <c r="D41" s="282"/>
      <c r="E41" s="303">
        <v>670.0768</v>
      </c>
      <c r="F41" s="304">
        <v>0</v>
      </c>
      <c r="G41" s="303">
        <v>1250.8835000000001</v>
      </c>
      <c r="H41" s="304">
        <v>0</v>
      </c>
      <c r="M41" s="335"/>
      <c r="N41" s="335"/>
      <c r="O41" s="336"/>
      <c r="P41" s="336"/>
    </row>
    <row r="42" spans="2:16" s="70" customFormat="1" ht="13.5" thickBot="1">
      <c r="B42" s="280">
        <v>370</v>
      </c>
      <c r="C42" s="281"/>
      <c r="D42" s="282"/>
      <c r="E42" s="303">
        <v>703.5806400000002</v>
      </c>
      <c r="F42" s="304">
        <v>0</v>
      </c>
      <c r="G42" s="303">
        <v>1283.7260800000004</v>
      </c>
      <c r="H42" s="304">
        <v>0</v>
      </c>
      <c r="M42" s="335"/>
      <c r="N42" s="335"/>
      <c r="O42" s="335"/>
      <c r="P42" s="335"/>
    </row>
    <row r="43" spans="2:16" s="70" customFormat="1" ht="13.5" thickBot="1">
      <c r="B43" s="283">
        <v>430</v>
      </c>
      <c r="C43" s="284"/>
      <c r="D43" s="285"/>
      <c r="E43" s="303">
        <v>777.6417600000001</v>
      </c>
      <c r="F43" s="304">
        <v>0</v>
      </c>
      <c r="G43" s="303">
        <v>1357.7872000000002</v>
      </c>
      <c r="H43" s="304">
        <v>0</v>
      </c>
      <c r="M43" s="335"/>
      <c r="N43" s="335"/>
      <c r="O43" s="335"/>
      <c r="P43" s="335"/>
    </row>
    <row r="44" spans="2:8" s="70" customFormat="1" ht="12.75">
      <c r="B44" s="157"/>
      <c r="C44" s="158"/>
      <c r="D44" s="158"/>
      <c r="E44" s="159"/>
      <c r="F44" s="159"/>
      <c r="G44" s="159"/>
      <c r="H44" s="159"/>
    </row>
    <row r="45" spans="2:26" s="70" customFormat="1" ht="12.75">
      <c r="B45" s="6"/>
      <c r="C45" s="6"/>
      <c r="D45" s="6"/>
      <c r="E45" s="6"/>
      <c r="F45" s="6"/>
      <c r="G45" s="6"/>
      <c r="H45" s="6"/>
      <c r="K45" s="22"/>
      <c r="L45" s="22"/>
      <c r="M45" s="13"/>
      <c r="N45" s="23"/>
      <c r="O45" s="23"/>
      <c r="P45" s="9"/>
      <c r="Q45" s="9"/>
      <c r="R45" s="8"/>
      <c r="S45" s="8"/>
      <c r="T45" s="24"/>
      <c r="U45" s="8"/>
      <c r="V45" s="8"/>
      <c r="W45" s="7"/>
      <c r="X45" s="7"/>
      <c r="Y45" s="7"/>
      <c r="Z45" s="7"/>
    </row>
    <row r="46" s="70" customFormat="1" ht="12.75">
      <c r="B46" s="10" t="s">
        <v>24</v>
      </c>
    </row>
    <row r="47" s="70" customFormat="1" ht="13.5" thickBot="1"/>
    <row r="48" spans="2:9" s="70" customFormat="1" ht="12.75" customHeight="1" thickBot="1">
      <c r="B48" s="268" t="s">
        <v>131</v>
      </c>
      <c r="C48" s="271" t="s">
        <v>32</v>
      </c>
      <c r="D48" s="272"/>
      <c r="E48" s="273"/>
      <c r="F48" s="291" t="s">
        <v>132</v>
      </c>
      <c r="G48" s="292"/>
      <c r="H48" s="272"/>
      <c r="I48" s="293"/>
    </row>
    <row r="49" spans="2:9" s="70" customFormat="1" ht="12.75">
      <c r="B49" s="269"/>
      <c r="C49" s="138" t="s">
        <v>33</v>
      </c>
      <c r="D49" s="139" t="s">
        <v>34</v>
      </c>
      <c r="E49" s="140" t="s">
        <v>35</v>
      </c>
      <c r="F49" s="289" t="s">
        <v>133</v>
      </c>
      <c r="G49" s="289" t="s">
        <v>134</v>
      </c>
      <c r="H49" s="289" t="s">
        <v>135</v>
      </c>
      <c r="I49" s="289" t="s">
        <v>136</v>
      </c>
    </row>
    <row r="50" spans="2:9" s="70" customFormat="1" ht="9.75" customHeight="1" thickBot="1">
      <c r="B50" s="270"/>
      <c r="C50" s="141" t="s">
        <v>36</v>
      </c>
      <c r="D50" s="142" t="s">
        <v>37</v>
      </c>
      <c r="E50" s="143" t="s">
        <v>36</v>
      </c>
      <c r="F50" s="290"/>
      <c r="G50" s="290"/>
      <c r="H50" s="290"/>
      <c r="I50" s="290"/>
    </row>
    <row r="51" spans="2:9" s="70" customFormat="1" ht="12.75" customHeight="1">
      <c r="B51" s="286" t="s">
        <v>137</v>
      </c>
      <c r="C51" s="274">
        <v>201</v>
      </c>
      <c r="D51" s="14">
        <v>90</v>
      </c>
      <c r="E51" s="144">
        <v>240</v>
      </c>
      <c r="F51" s="331">
        <v>14951.48</v>
      </c>
      <c r="G51" s="331">
        <v>15066.84</v>
      </c>
      <c r="H51" s="331">
        <v>16588.15</v>
      </c>
      <c r="I51" s="331">
        <v>17537.81</v>
      </c>
    </row>
    <row r="52" spans="2:19" s="70" customFormat="1" ht="36.75" customHeight="1">
      <c r="B52" s="287"/>
      <c r="C52" s="275"/>
      <c r="D52" s="15">
        <v>120</v>
      </c>
      <c r="E52" s="145">
        <v>154</v>
      </c>
      <c r="F52" s="332">
        <v>0</v>
      </c>
      <c r="G52" s="332">
        <v>0</v>
      </c>
      <c r="H52" s="332">
        <v>0</v>
      </c>
      <c r="I52" s="332">
        <v>0</v>
      </c>
      <c r="P52" s="334"/>
      <c r="Q52" s="334"/>
      <c r="R52" s="334"/>
      <c r="S52" s="334"/>
    </row>
    <row r="53" spans="2:19" s="70" customFormat="1" ht="13.5" thickBot="1">
      <c r="B53" s="287"/>
      <c r="C53" s="276"/>
      <c r="D53" s="146">
        <v>135</v>
      </c>
      <c r="E53" s="147">
        <v>121</v>
      </c>
      <c r="F53" s="333">
        <v>0</v>
      </c>
      <c r="G53" s="333">
        <v>0</v>
      </c>
      <c r="H53" s="333">
        <v>0</v>
      </c>
      <c r="I53" s="333">
        <v>0</v>
      </c>
      <c r="N53" s="76"/>
      <c r="O53" s="76"/>
      <c r="P53" s="334"/>
      <c r="Q53" s="334"/>
      <c r="R53" s="334"/>
      <c r="S53" s="334"/>
    </row>
    <row r="54" spans="2:19" s="70" customFormat="1" ht="12.75">
      <c r="B54" s="287"/>
      <c r="C54" s="274">
        <v>241</v>
      </c>
      <c r="D54" s="14">
        <v>90</v>
      </c>
      <c r="E54" s="144">
        <v>280</v>
      </c>
      <c r="F54" s="331">
        <v>16343.01</v>
      </c>
      <c r="G54" s="331">
        <v>16464.55</v>
      </c>
      <c r="H54" s="331">
        <v>18225.850000000002</v>
      </c>
      <c r="I54" s="331">
        <v>19171.39</v>
      </c>
      <c r="N54" s="76"/>
      <c r="O54" s="76"/>
      <c r="P54" s="334"/>
      <c r="Q54" s="334"/>
      <c r="R54" s="334"/>
      <c r="S54" s="334"/>
    </row>
    <row r="55" spans="2:19" s="70" customFormat="1" ht="12.75">
      <c r="B55" s="287"/>
      <c r="C55" s="275"/>
      <c r="D55" s="15">
        <v>120</v>
      </c>
      <c r="E55" s="145">
        <v>177</v>
      </c>
      <c r="F55" s="332">
        <v>0</v>
      </c>
      <c r="G55" s="332">
        <v>0</v>
      </c>
      <c r="H55" s="332">
        <v>0</v>
      </c>
      <c r="I55" s="332">
        <v>0</v>
      </c>
      <c r="N55" s="76"/>
      <c r="O55" s="76"/>
      <c r="P55" s="334"/>
      <c r="Q55" s="334"/>
      <c r="R55" s="334"/>
      <c r="S55" s="334"/>
    </row>
    <row r="56" spans="2:19" s="70" customFormat="1" ht="13.5" thickBot="1">
      <c r="B56" s="287"/>
      <c r="C56" s="276"/>
      <c r="D56" s="16">
        <v>135</v>
      </c>
      <c r="E56" s="148">
        <v>138</v>
      </c>
      <c r="F56" s="333">
        <v>0</v>
      </c>
      <c r="G56" s="333">
        <v>0</v>
      </c>
      <c r="H56" s="333">
        <v>0</v>
      </c>
      <c r="I56" s="333">
        <v>0</v>
      </c>
      <c r="N56" s="76"/>
      <c r="O56" s="76"/>
      <c r="P56" s="334"/>
      <c r="Q56" s="334"/>
      <c r="R56" s="334"/>
      <c r="S56" s="334"/>
    </row>
    <row r="57" spans="2:19" s="70" customFormat="1" ht="12.75">
      <c r="B57" s="287"/>
      <c r="C57" s="274">
        <v>271</v>
      </c>
      <c r="D57" s="149">
        <v>90</v>
      </c>
      <c r="E57" s="150">
        <v>310</v>
      </c>
      <c r="F57" s="331">
        <v>16939.38</v>
      </c>
      <c r="G57" s="331">
        <v>17066.07</v>
      </c>
      <c r="H57" s="331">
        <v>18752.18</v>
      </c>
      <c r="I57" s="331">
        <v>19676.09</v>
      </c>
      <c r="N57" s="76"/>
      <c r="O57" s="76"/>
      <c r="P57" s="334"/>
      <c r="Q57" s="334"/>
      <c r="R57" s="334"/>
      <c r="S57" s="334"/>
    </row>
    <row r="58" spans="2:19" s="70" customFormat="1" ht="12.75">
      <c r="B58" s="287"/>
      <c r="C58" s="275"/>
      <c r="D58" s="15">
        <v>120</v>
      </c>
      <c r="E58" s="145">
        <v>194</v>
      </c>
      <c r="F58" s="332">
        <v>0</v>
      </c>
      <c r="G58" s="332">
        <v>0</v>
      </c>
      <c r="H58" s="332">
        <v>0</v>
      </c>
      <c r="I58" s="332">
        <v>0</v>
      </c>
      <c r="N58" s="76"/>
      <c r="O58" s="76"/>
      <c r="P58" s="334"/>
      <c r="Q58" s="334"/>
      <c r="R58" s="334"/>
      <c r="S58" s="334"/>
    </row>
    <row r="59" spans="2:19" s="70" customFormat="1" ht="16.5" customHeight="1" thickBot="1">
      <c r="B59" s="287"/>
      <c r="C59" s="276"/>
      <c r="D59" s="16">
        <v>135</v>
      </c>
      <c r="E59" s="148">
        <v>150</v>
      </c>
      <c r="F59" s="333">
        <v>0</v>
      </c>
      <c r="G59" s="333">
        <v>0</v>
      </c>
      <c r="H59" s="333">
        <v>0</v>
      </c>
      <c r="I59" s="333">
        <v>0</v>
      </c>
      <c r="N59" s="76"/>
      <c r="O59" s="76"/>
      <c r="P59" s="334"/>
      <c r="Q59" s="334"/>
      <c r="R59" s="334"/>
      <c r="S59" s="334"/>
    </row>
    <row r="60" spans="2:19" s="70" customFormat="1" ht="13.5" customHeight="1">
      <c r="B60" s="287"/>
      <c r="C60" s="274">
        <v>341</v>
      </c>
      <c r="D60" s="14">
        <v>90</v>
      </c>
      <c r="E60" s="144">
        <v>380</v>
      </c>
      <c r="F60" s="331">
        <v>22197.53</v>
      </c>
      <c r="G60" s="331">
        <v>22355.12</v>
      </c>
      <c r="H60" s="331">
        <v>24940.420000000002</v>
      </c>
      <c r="I60" s="331">
        <v>25895.23</v>
      </c>
      <c r="N60" s="76"/>
      <c r="O60" s="76"/>
      <c r="P60" s="334"/>
      <c r="Q60" s="334"/>
      <c r="R60" s="334"/>
      <c r="S60" s="334"/>
    </row>
    <row r="61" spans="2:19" s="70" customFormat="1" ht="13.5" customHeight="1">
      <c r="B61" s="287"/>
      <c r="C61" s="275"/>
      <c r="D61" s="15">
        <v>120</v>
      </c>
      <c r="E61" s="145">
        <v>235</v>
      </c>
      <c r="F61" s="332">
        <v>0</v>
      </c>
      <c r="G61" s="332">
        <v>0</v>
      </c>
      <c r="H61" s="332">
        <v>0</v>
      </c>
      <c r="I61" s="332">
        <v>0</v>
      </c>
      <c r="N61" s="76"/>
      <c r="O61" s="76"/>
      <c r="P61" s="334"/>
      <c r="Q61" s="334"/>
      <c r="R61" s="334"/>
      <c r="S61" s="334"/>
    </row>
    <row r="62" spans="2:19" s="70" customFormat="1" ht="13.5" thickBot="1">
      <c r="B62" s="287"/>
      <c r="C62" s="276"/>
      <c r="D62" s="146">
        <v>135</v>
      </c>
      <c r="E62" s="147">
        <v>180</v>
      </c>
      <c r="F62" s="333">
        <v>0</v>
      </c>
      <c r="G62" s="333">
        <v>0</v>
      </c>
      <c r="H62" s="333">
        <v>0</v>
      </c>
      <c r="I62" s="333">
        <v>0</v>
      </c>
      <c r="N62" s="76"/>
      <c r="O62" s="76"/>
      <c r="P62" s="334"/>
      <c r="Q62" s="334"/>
      <c r="R62" s="334"/>
      <c r="S62" s="334"/>
    </row>
    <row r="63" spans="2:19" s="70" customFormat="1" ht="12.75">
      <c r="B63" s="287"/>
      <c r="C63" s="274">
        <v>371</v>
      </c>
      <c r="D63" s="14">
        <v>90</v>
      </c>
      <c r="E63" s="144">
        <v>410</v>
      </c>
      <c r="F63" s="331">
        <v>24530.48</v>
      </c>
      <c r="G63" s="331">
        <v>24698.37</v>
      </c>
      <c r="H63" s="331">
        <v>27356.8</v>
      </c>
      <c r="I63" s="331">
        <v>28617.52</v>
      </c>
      <c r="P63" s="334"/>
      <c r="Q63" s="334"/>
      <c r="R63" s="334"/>
      <c r="S63" s="334"/>
    </row>
    <row r="64" spans="2:19" ht="12.75">
      <c r="B64" s="287"/>
      <c r="C64" s="275"/>
      <c r="D64" s="15">
        <v>120</v>
      </c>
      <c r="E64" s="145">
        <v>192</v>
      </c>
      <c r="F64" s="332">
        <v>0</v>
      </c>
      <c r="G64" s="332">
        <v>0</v>
      </c>
      <c r="H64" s="332">
        <v>0</v>
      </c>
      <c r="I64" s="332">
        <v>0</v>
      </c>
      <c r="P64" s="334"/>
      <c r="Q64" s="334"/>
      <c r="R64" s="334"/>
      <c r="S64" s="334"/>
    </row>
    <row r="65" spans="2:19" ht="13.5" thickBot="1">
      <c r="B65" s="287"/>
      <c r="C65" s="276"/>
      <c r="D65" s="146">
        <v>135</v>
      </c>
      <c r="E65" s="148">
        <v>252</v>
      </c>
      <c r="F65" s="333">
        <v>0</v>
      </c>
      <c r="G65" s="333">
        <v>0</v>
      </c>
      <c r="H65" s="333">
        <v>0</v>
      </c>
      <c r="I65" s="333">
        <v>0</v>
      </c>
      <c r="P65" s="334"/>
      <c r="Q65" s="334"/>
      <c r="R65" s="334"/>
      <c r="S65" s="334"/>
    </row>
    <row r="66" spans="2:19" ht="12.75">
      <c r="B66" s="287"/>
      <c r="C66" s="277">
        <v>431</v>
      </c>
      <c r="D66" s="151">
        <v>90</v>
      </c>
      <c r="E66" s="152">
        <v>470</v>
      </c>
      <c r="F66" s="331">
        <v>28827.64</v>
      </c>
      <c r="G66" s="331">
        <v>29027.46</v>
      </c>
      <c r="H66" s="331">
        <v>31697.22</v>
      </c>
      <c r="I66" s="331">
        <v>33714.99</v>
      </c>
      <c r="P66" s="334"/>
      <c r="Q66" s="334"/>
      <c r="R66" s="334"/>
      <c r="S66" s="334"/>
    </row>
    <row r="67" spans="2:19" ht="12.75">
      <c r="B67" s="287"/>
      <c r="C67" s="278"/>
      <c r="D67" s="153">
        <v>120</v>
      </c>
      <c r="E67" s="154">
        <v>287</v>
      </c>
      <c r="F67" s="332">
        <v>0</v>
      </c>
      <c r="G67" s="332">
        <v>0</v>
      </c>
      <c r="H67" s="332">
        <v>0</v>
      </c>
      <c r="I67" s="332">
        <v>0</v>
      </c>
      <c r="P67" s="334"/>
      <c r="Q67" s="334"/>
      <c r="R67" s="334"/>
      <c r="S67" s="334"/>
    </row>
    <row r="68" spans="2:19" ht="13.5" thickBot="1">
      <c r="B68" s="288"/>
      <c r="C68" s="279"/>
      <c r="D68" s="155">
        <v>135</v>
      </c>
      <c r="E68" s="156">
        <v>216</v>
      </c>
      <c r="F68" s="333">
        <v>0</v>
      </c>
      <c r="G68" s="333">
        <v>0</v>
      </c>
      <c r="H68" s="333">
        <v>0</v>
      </c>
      <c r="I68" s="333">
        <v>0</v>
      </c>
      <c r="P68" s="334"/>
      <c r="Q68" s="334"/>
      <c r="R68" s="334"/>
      <c r="S68" s="334"/>
    </row>
    <row r="69" spans="16:19" ht="12.75">
      <c r="P69" s="334"/>
      <c r="Q69" s="334"/>
      <c r="R69" s="334"/>
      <c r="S69" s="334"/>
    </row>
  </sheetData>
  <sheetProtection/>
  <mergeCells count="95">
    <mergeCell ref="M41:N41"/>
    <mergeCell ref="O41:P41"/>
    <mergeCell ref="M42:N42"/>
    <mergeCell ref="O42:P42"/>
    <mergeCell ref="M43:N43"/>
    <mergeCell ref="O43:P43"/>
    <mergeCell ref="M38:N38"/>
    <mergeCell ref="O38:P38"/>
    <mergeCell ref="M39:N39"/>
    <mergeCell ref="O39:P39"/>
    <mergeCell ref="M40:N40"/>
    <mergeCell ref="O40:P40"/>
    <mergeCell ref="P64:P66"/>
    <mergeCell ref="Q64:Q66"/>
    <mergeCell ref="R64:R66"/>
    <mergeCell ref="S64:S66"/>
    <mergeCell ref="P67:P69"/>
    <mergeCell ref="Q67:Q69"/>
    <mergeCell ref="R67:R69"/>
    <mergeCell ref="S67:S69"/>
    <mergeCell ref="P58:P60"/>
    <mergeCell ref="Q58:Q60"/>
    <mergeCell ref="R58:R60"/>
    <mergeCell ref="S58:S60"/>
    <mergeCell ref="P61:P63"/>
    <mergeCell ref="Q61:Q63"/>
    <mergeCell ref="R61:R63"/>
    <mergeCell ref="S61:S63"/>
    <mergeCell ref="P52:P54"/>
    <mergeCell ref="Q52:Q54"/>
    <mergeCell ref="R52:R54"/>
    <mergeCell ref="S52:S54"/>
    <mergeCell ref="P55:P57"/>
    <mergeCell ref="Q55:Q57"/>
    <mergeCell ref="R55:R57"/>
    <mergeCell ref="S55:S57"/>
    <mergeCell ref="B37:D37"/>
    <mergeCell ref="E37:F37"/>
    <mergeCell ref="G37:H37"/>
    <mergeCell ref="E40:F40"/>
    <mergeCell ref="G40:H40"/>
    <mergeCell ref="B38:D38"/>
    <mergeCell ref="E38:F38"/>
    <mergeCell ref="G38:H38"/>
    <mergeCell ref="E39:F39"/>
    <mergeCell ref="G39:H39"/>
    <mergeCell ref="I49:I50"/>
    <mergeCell ref="B39:D39"/>
    <mergeCell ref="B40:D40"/>
    <mergeCell ref="I54:I56"/>
    <mergeCell ref="F48:I48"/>
    <mergeCell ref="F49:F50"/>
    <mergeCell ref="G49:G50"/>
    <mergeCell ref="H49:H50"/>
    <mergeCell ref="H54:H56"/>
    <mergeCell ref="B41:D41"/>
    <mergeCell ref="B51:B68"/>
    <mergeCell ref="C51:C53"/>
    <mergeCell ref="F51:F53"/>
    <mergeCell ref="G51:G53"/>
    <mergeCell ref="H51:H53"/>
    <mergeCell ref="I51:I53"/>
    <mergeCell ref="C54:C56"/>
    <mergeCell ref="F54:F56"/>
    <mergeCell ref="G54:G56"/>
    <mergeCell ref="G63:G65"/>
    <mergeCell ref="H63:H65"/>
    <mergeCell ref="I63:I65"/>
    <mergeCell ref="I66:I68"/>
    <mergeCell ref="C57:C59"/>
    <mergeCell ref="F57:F59"/>
    <mergeCell ref="G57:G59"/>
    <mergeCell ref="H57:H59"/>
    <mergeCell ref="I57:I59"/>
    <mergeCell ref="I60:I62"/>
    <mergeCell ref="E41:F41"/>
    <mergeCell ref="G41:H41"/>
    <mergeCell ref="B42:D42"/>
    <mergeCell ref="E42:F42"/>
    <mergeCell ref="C60:C62"/>
    <mergeCell ref="F60:F62"/>
    <mergeCell ref="G60:G62"/>
    <mergeCell ref="H60:H62"/>
    <mergeCell ref="G42:H42"/>
    <mergeCell ref="B43:D43"/>
    <mergeCell ref="B48:B50"/>
    <mergeCell ref="C48:E48"/>
    <mergeCell ref="C63:C65"/>
    <mergeCell ref="E43:F43"/>
    <mergeCell ref="G43:H43"/>
    <mergeCell ref="C66:C68"/>
    <mergeCell ref="F66:F68"/>
    <mergeCell ref="G66:G68"/>
    <mergeCell ref="H66:H68"/>
    <mergeCell ref="F63:F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="85" zoomScaleNormal="85" zoomScalePageLayoutView="0" workbookViewId="0" topLeftCell="A25">
      <selection activeCell="AI19" sqref="AI19"/>
    </sheetView>
  </sheetViews>
  <sheetFormatPr defaultColWidth="9.00390625" defaultRowHeight="12.75"/>
  <cols>
    <col min="1" max="1" width="10.625" style="21" customWidth="1"/>
    <col min="2" max="2" width="13.125" style="56" customWidth="1"/>
    <col min="3" max="4" width="6.25390625" style="57" customWidth="1"/>
    <col min="5" max="5" width="6.00390625" style="57" customWidth="1"/>
    <col min="6" max="6" width="6.25390625" style="57" customWidth="1"/>
    <col min="7" max="7" width="6.375" style="57" customWidth="1"/>
    <col min="8" max="8" width="6.75390625" style="57" customWidth="1"/>
    <col min="9" max="12" width="6.00390625" style="57" customWidth="1"/>
    <col min="13" max="13" width="7.25390625" style="57" customWidth="1"/>
    <col min="14" max="14" width="7.00390625" style="57" customWidth="1"/>
    <col min="15" max="20" width="6.003906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4" width="7.00390625" style="56" hidden="1" customWidth="1"/>
    <col min="35" max="37" width="7.00390625" style="56" customWidth="1"/>
    <col min="38" max="16384" width="9.125" style="35" customWidth="1"/>
  </cols>
  <sheetData>
    <row r="1" spans="1:37" s="102" customFormat="1" ht="27" customHeight="1">
      <c r="A1" s="101" t="s">
        <v>445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s="1" customFormat="1" ht="22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107"/>
      <c r="AC2" s="107"/>
      <c r="AD2" s="107"/>
      <c r="AE2" s="107"/>
      <c r="AF2" s="108"/>
      <c r="AG2" s="108"/>
      <c r="AH2" s="109"/>
      <c r="AI2" s="109"/>
      <c r="AJ2" s="109"/>
      <c r="AK2" s="109"/>
    </row>
    <row r="3" spans="1:37" s="1" customFormat="1" ht="20.25" customHeight="1">
      <c r="A3" s="62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W3" s="63"/>
      <c r="X3" s="63"/>
      <c r="Y3" s="63"/>
      <c r="Z3" s="63"/>
      <c r="AA3" s="63"/>
      <c r="AB3" s="107"/>
      <c r="AC3" s="107"/>
      <c r="AD3" s="107"/>
      <c r="AE3" s="108"/>
      <c r="AF3" s="108"/>
      <c r="AG3" s="108"/>
      <c r="AH3" s="109"/>
      <c r="AI3" s="109"/>
      <c r="AJ3" s="109"/>
      <c r="AK3" s="109"/>
    </row>
    <row r="4" spans="1:37" s="1" customFormat="1" ht="19.5" customHeight="1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34"/>
      <c r="AA4" s="135" t="s">
        <v>126</v>
      </c>
      <c r="AB4" s="107"/>
      <c r="AC4" s="107"/>
      <c r="AD4" s="107"/>
      <c r="AE4" s="108"/>
      <c r="AF4" s="108"/>
      <c r="AG4" s="108"/>
      <c r="AH4" s="109"/>
      <c r="AI4" s="109"/>
      <c r="AJ4" s="109"/>
      <c r="AK4" s="109"/>
    </row>
    <row r="5" spans="1:37" s="1" customFormat="1" ht="21" customHeight="1">
      <c r="A5" s="65" t="s">
        <v>75</v>
      </c>
      <c r="B5" s="66"/>
      <c r="C5" s="66"/>
      <c r="D5" s="66"/>
      <c r="E5" s="66"/>
      <c r="F5" s="66"/>
      <c r="G5" s="66"/>
      <c r="H5" s="6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135"/>
      <c r="AA5" s="136" t="s">
        <v>127</v>
      </c>
      <c r="AB5" s="107"/>
      <c r="AC5" s="107"/>
      <c r="AD5" s="107"/>
      <c r="AE5" s="108"/>
      <c r="AF5" s="108"/>
      <c r="AG5" s="108"/>
      <c r="AH5" s="109"/>
      <c r="AI5" s="109"/>
      <c r="AJ5" s="109"/>
      <c r="AK5" s="109"/>
    </row>
    <row r="6" spans="1:21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37" s="82" customFormat="1" ht="17.25" customHeight="1" thickBot="1">
      <c r="A7" s="99" t="s">
        <v>141</v>
      </c>
      <c r="B7" s="81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27" ht="27.75" customHeight="1" thickBot="1">
      <c r="A8" s="311" t="s">
        <v>154</v>
      </c>
      <c r="B8" s="316" t="s">
        <v>155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319" t="s">
        <v>119</v>
      </c>
      <c r="V8" s="322" t="s">
        <v>108</v>
      </c>
      <c r="W8" s="323"/>
      <c r="X8" s="323" t="s">
        <v>109</v>
      </c>
      <c r="Y8" s="323"/>
      <c r="Z8" s="323" t="s">
        <v>110</v>
      </c>
      <c r="AA8" s="316"/>
    </row>
    <row r="9" spans="1:27" ht="32.25" customHeight="1">
      <c r="A9" s="314"/>
      <c r="B9" s="317"/>
      <c r="C9" s="305" t="s">
        <v>151</v>
      </c>
      <c r="D9" s="306"/>
      <c r="E9" s="306"/>
      <c r="F9" s="306"/>
      <c r="G9" s="306"/>
      <c r="H9" s="307"/>
      <c r="I9" s="305" t="s">
        <v>152</v>
      </c>
      <c r="J9" s="306"/>
      <c r="K9" s="306"/>
      <c r="L9" s="306"/>
      <c r="M9" s="328"/>
      <c r="N9" s="307"/>
      <c r="O9" s="305" t="s">
        <v>153</v>
      </c>
      <c r="P9" s="306"/>
      <c r="Q9" s="306"/>
      <c r="R9" s="306"/>
      <c r="S9" s="306"/>
      <c r="T9" s="307"/>
      <c r="U9" s="320" t="s">
        <v>38</v>
      </c>
      <c r="V9" s="324" t="s">
        <v>130</v>
      </c>
      <c r="W9" s="325"/>
      <c r="X9" s="324" t="s">
        <v>109</v>
      </c>
      <c r="Y9" s="325"/>
      <c r="Z9" s="324" t="s">
        <v>110</v>
      </c>
      <c r="AA9" s="325"/>
    </row>
    <row r="10" spans="1:27" ht="12.75" customHeight="1" thickBot="1">
      <c r="A10" s="314"/>
      <c r="B10" s="317"/>
      <c r="C10" s="308"/>
      <c r="D10" s="309"/>
      <c r="E10" s="309"/>
      <c r="F10" s="309"/>
      <c r="G10" s="309"/>
      <c r="H10" s="310"/>
      <c r="I10" s="308"/>
      <c r="J10" s="309"/>
      <c r="K10" s="309"/>
      <c r="L10" s="309"/>
      <c r="M10" s="329"/>
      <c r="N10" s="310"/>
      <c r="O10" s="308"/>
      <c r="P10" s="309"/>
      <c r="Q10" s="309"/>
      <c r="R10" s="309"/>
      <c r="S10" s="309"/>
      <c r="T10" s="310"/>
      <c r="U10" s="320"/>
      <c r="V10" s="326"/>
      <c r="W10" s="327"/>
      <c r="X10" s="326"/>
      <c r="Y10" s="327"/>
      <c r="Z10" s="326"/>
      <c r="AA10" s="327"/>
    </row>
    <row r="11" spans="1:33" ht="57.75" customHeight="1" thickBot="1">
      <c r="A11" s="315"/>
      <c r="B11" s="318"/>
      <c r="C11" s="218">
        <v>0</v>
      </c>
      <c r="D11" s="219" t="s">
        <v>447</v>
      </c>
      <c r="E11" s="220" t="s">
        <v>448</v>
      </c>
      <c r="F11" s="220" t="s">
        <v>449</v>
      </c>
      <c r="G11" s="220" t="s">
        <v>450</v>
      </c>
      <c r="H11" s="221" t="s">
        <v>451</v>
      </c>
      <c r="I11" s="218">
        <v>0</v>
      </c>
      <c r="J11" s="219" t="s">
        <v>447</v>
      </c>
      <c r="K11" s="220" t="s">
        <v>448</v>
      </c>
      <c r="L11" s="220" t="s">
        <v>449</v>
      </c>
      <c r="M11" s="220" t="s">
        <v>450</v>
      </c>
      <c r="N11" s="221" t="s">
        <v>451</v>
      </c>
      <c r="O11" s="218">
        <v>0</v>
      </c>
      <c r="P11" s="219" t="s">
        <v>447</v>
      </c>
      <c r="Q11" s="220" t="s">
        <v>448</v>
      </c>
      <c r="R11" s="220" t="s">
        <v>449</v>
      </c>
      <c r="S11" s="220" t="s">
        <v>450</v>
      </c>
      <c r="T11" s="221" t="s">
        <v>451</v>
      </c>
      <c r="U11" s="321" t="s">
        <v>39</v>
      </c>
      <c r="V11" s="103" t="s">
        <v>111</v>
      </c>
      <c r="W11" s="105" t="s">
        <v>112</v>
      </c>
      <c r="X11" s="103" t="s">
        <v>113</v>
      </c>
      <c r="Y11" s="105" t="s">
        <v>114</v>
      </c>
      <c r="Z11" s="103" t="s">
        <v>115</v>
      </c>
      <c r="AA11" s="105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4" ht="12.75">
      <c r="A12" s="129" t="s">
        <v>169</v>
      </c>
      <c r="B12" s="110">
        <v>600</v>
      </c>
      <c r="C12" s="160">
        <v>0.0597742020343101</v>
      </c>
      <c r="D12" s="161">
        <v>0.18331045714285715</v>
      </c>
      <c r="E12" s="161">
        <v>0.3055174285714286</v>
      </c>
      <c r="F12" s="161">
        <v>0.4277244</v>
      </c>
      <c r="G12" s="161">
        <v>0.5499313714285715</v>
      </c>
      <c r="H12" s="162">
        <v>0.6110348571428572</v>
      </c>
      <c r="I12" s="222">
        <v>0.048919607133478024</v>
      </c>
      <c r="J12" s="176">
        <v>0.15639830685697986</v>
      </c>
      <c r="K12" s="176">
        <v>0.2606638447616331</v>
      </c>
      <c r="L12" s="176">
        <v>0.36492938266628633</v>
      </c>
      <c r="M12" s="176">
        <v>0.46919492057093964</v>
      </c>
      <c r="N12" s="177">
        <v>0.5213276895232662</v>
      </c>
      <c r="O12" s="172">
        <v>0.038596448179385824</v>
      </c>
      <c r="P12" s="173">
        <v>0.1296209988338744</v>
      </c>
      <c r="Q12" s="173">
        <v>0.21603499805645737</v>
      </c>
      <c r="R12" s="173">
        <v>0.3024489972790403</v>
      </c>
      <c r="S12" s="173">
        <v>0.38886299650162326</v>
      </c>
      <c r="T12" s="173">
        <v>0.43206999611291474</v>
      </c>
      <c r="U12" s="213">
        <v>3.24</v>
      </c>
      <c r="V12" s="111">
        <v>18819.9103968</v>
      </c>
      <c r="W12" s="112">
        <v>19917.460396800005</v>
      </c>
      <c r="X12" s="111">
        <v>20164.510396800004</v>
      </c>
      <c r="Y12" s="112">
        <v>20517.670396800004</v>
      </c>
      <c r="Z12" s="111">
        <v>21434.590396800002</v>
      </c>
      <c r="AA12" s="112">
        <v>24698.890396800005</v>
      </c>
      <c r="AB12" s="56">
        <v>2700</v>
      </c>
      <c r="AC12" s="56">
        <v>4055</v>
      </c>
      <c r="AD12" s="56">
        <v>4360</v>
      </c>
      <c r="AE12" s="56">
        <v>4796</v>
      </c>
      <c r="AF12" s="56">
        <v>5928</v>
      </c>
      <c r="AG12" s="56">
        <v>9958</v>
      </c>
      <c r="AH12" s="56">
        <v>0.6</v>
      </c>
    </row>
    <row r="13" spans="1:34" ht="12.75">
      <c r="A13" s="130" t="s">
        <v>170</v>
      </c>
      <c r="B13" s="104">
        <v>700</v>
      </c>
      <c r="C13" s="123">
        <v>0.08726854874727358</v>
      </c>
      <c r="D13" s="124">
        <v>0.25176548571428575</v>
      </c>
      <c r="E13" s="124">
        <v>0.4196091428571429</v>
      </c>
      <c r="F13" s="124">
        <v>0.5874528</v>
      </c>
      <c r="G13" s="124">
        <v>0.7552964571428572</v>
      </c>
      <c r="H13" s="125">
        <v>0.8392182857142858</v>
      </c>
      <c r="I13" s="123">
        <v>0.07142116455816394</v>
      </c>
      <c r="J13" s="124">
        <v>0.2148033249409948</v>
      </c>
      <c r="K13" s="124">
        <v>0.35800554156832465</v>
      </c>
      <c r="L13" s="124">
        <v>0.5012077581956544</v>
      </c>
      <c r="M13" s="124">
        <v>0.6444099748229843</v>
      </c>
      <c r="N13" s="125">
        <v>0.7160110831366493</v>
      </c>
      <c r="O13" s="123">
        <v>0.05634966097048</v>
      </c>
      <c r="P13" s="124">
        <v>0.17802636160985033</v>
      </c>
      <c r="Q13" s="124">
        <v>0.29671060268308386</v>
      </c>
      <c r="R13" s="124">
        <v>0.41539484375631736</v>
      </c>
      <c r="S13" s="124">
        <v>0.5340790848295509</v>
      </c>
      <c r="T13" s="125">
        <v>0.5934212053661677</v>
      </c>
      <c r="U13" s="214">
        <v>3.12</v>
      </c>
      <c r="V13" s="68">
        <v>21326.454273600008</v>
      </c>
      <c r="W13" s="61">
        <v>22606.92927360001</v>
      </c>
      <c r="X13" s="68">
        <v>22895.15427360001</v>
      </c>
      <c r="Y13" s="61">
        <v>23307.174273600012</v>
      </c>
      <c r="Z13" s="68">
        <v>24376.914273600007</v>
      </c>
      <c r="AA13" s="61">
        <v>28185.26427360001</v>
      </c>
      <c r="AB13" s="56">
        <v>2700</v>
      </c>
      <c r="AC13" s="56">
        <v>4055</v>
      </c>
      <c r="AD13" s="56">
        <v>4360</v>
      </c>
      <c r="AE13" s="56">
        <v>4796</v>
      </c>
      <c r="AF13" s="56">
        <v>5928</v>
      </c>
      <c r="AG13" s="56">
        <v>9958</v>
      </c>
      <c r="AH13" s="56">
        <v>0.7</v>
      </c>
    </row>
    <row r="14" spans="1:34" ht="12.75">
      <c r="A14" s="131" t="s">
        <v>171</v>
      </c>
      <c r="B14" s="110">
        <v>800</v>
      </c>
      <c r="C14" s="126">
        <v>0.11476289546023706</v>
      </c>
      <c r="D14" s="127">
        <v>0.25957028571428575</v>
      </c>
      <c r="E14" s="127">
        <v>0.4326171428571429</v>
      </c>
      <c r="F14" s="127">
        <v>0.6056640000000001</v>
      </c>
      <c r="G14" s="127">
        <v>0.7787108571428573</v>
      </c>
      <c r="H14" s="128">
        <v>0.8652342857142858</v>
      </c>
      <c r="I14" s="126">
        <v>0.09392272198284984</v>
      </c>
      <c r="J14" s="127">
        <v>0.2214622876885814</v>
      </c>
      <c r="K14" s="127">
        <v>0.3691038128143023</v>
      </c>
      <c r="L14" s="127">
        <v>0.5167453379400232</v>
      </c>
      <c r="M14" s="127">
        <v>0.6643868630657441</v>
      </c>
      <c r="N14" s="128">
        <v>0.7382076256286046</v>
      </c>
      <c r="O14" s="126">
        <v>0.07410287376157418</v>
      </c>
      <c r="P14" s="127">
        <v>0.1835452282771797</v>
      </c>
      <c r="Q14" s="127">
        <v>0.3059087137952995</v>
      </c>
      <c r="R14" s="127">
        <v>0.4282721993134193</v>
      </c>
      <c r="S14" s="127">
        <v>0.5506356848315391</v>
      </c>
      <c r="T14" s="128">
        <v>0.611817427590599</v>
      </c>
      <c r="U14" s="215">
        <v>3.12</v>
      </c>
      <c r="V14" s="113">
        <v>23421.574785600005</v>
      </c>
      <c r="W14" s="114">
        <v>24884.974785600003</v>
      </c>
      <c r="X14" s="113">
        <v>25214.374785600005</v>
      </c>
      <c r="Y14" s="114">
        <v>25685.254785600006</v>
      </c>
      <c r="Z14" s="113">
        <v>26907.814785600003</v>
      </c>
      <c r="AA14" s="114">
        <v>31260.214785600005</v>
      </c>
      <c r="AB14" s="56">
        <v>2700</v>
      </c>
      <c r="AC14" s="56">
        <v>4055</v>
      </c>
      <c r="AD14" s="56">
        <v>4360</v>
      </c>
      <c r="AE14" s="56">
        <v>4796</v>
      </c>
      <c r="AF14" s="56">
        <v>5928</v>
      </c>
      <c r="AG14" s="56">
        <v>9958</v>
      </c>
      <c r="AH14" s="56">
        <v>0.8</v>
      </c>
    </row>
    <row r="15" spans="1:34" ht="12.75">
      <c r="A15" s="130" t="s">
        <v>172</v>
      </c>
      <c r="B15" s="104">
        <v>900</v>
      </c>
      <c r="C15" s="123">
        <v>0.1406399276606733</v>
      </c>
      <c r="D15" s="124">
        <v>0.3727184142857143</v>
      </c>
      <c r="E15" s="124">
        <v>0.6211973571428572</v>
      </c>
      <c r="F15" s="124">
        <v>0.8696763</v>
      </c>
      <c r="G15" s="124">
        <v>1.1181552428571429</v>
      </c>
      <c r="H15" s="125">
        <v>1.2423947142857144</v>
      </c>
      <c r="I15" s="123">
        <v>0.11510065838255425</v>
      </c>
      <c r="J15" s="124">
        <v>0.31799892836051175</v>
      </c>
      <c r="K15" s="124">
        <v>0.5299982139341863</v>
      </c>
      <c r="L15" s="124">
        <v>0.7419974995078608</v>
      </c>
      <c r="M15" s="124">
        <v>0.9539967850815353</v>
      </c>
      <c r="N15" s="125">
        <v>1.0599964278683727</v>
      </c>
      <c r="O15" s="123">
        <v>0.09081177991789813</v>
      </c>
      <c r="P15" s="124">
        <v>0.2635536122515999</v>
      </c>
      <c r="Q15" s="124">
        <v>0.43925602041933315</v>
      </c>
      <c r="R15" s="124">
        <v>0.6149584285870664</v>
      </c>
      <c r="S15" s="124">
        <v>0.7906608367547997</v>
      </c>
      <c r="T15" s="125">
        <v>0.8785120408386663</v>
      </c>
      <c r="U15" s="214">
        <v>6.48</v>
      </c>
      <c r="V15" s="68">
        <v>29497.277468160002</v>
      </c>
      <c r="W15" s="61">
        <v>31472.867468160002</v>
      </c>
      <c r="X15" s="68">
        <v>31917.55746816</v>
      </c>
      <c r="Y15" s="61">
        <v>32553.245468160003</v>
      </c>
      <c r="Z15" s="68">
        <v>34203.701468160005</v>
      </c>
      <c r="AA15" s="61">
        <v>40079.44146816</v>
      </c>
      <c r="AB15" s="56">
        <v>2700</v>
      </c>
      <c r="AC15" s="56">
        <v>4055</v>
      </c>
      <c r="AD15" s="56">
        <v>4360</v>
      </c>
      <c r="AE15" s="56">
        <v>4796</v>
      </c>
      <c r="AF15" s="56">
        <v>5928</v>
      </c>
      <c r="AG15" s="56">
        <v>9958</v>
      </c>
      <c r="AH15" s="56">
        <v>0.9</v>
      </c>
    </row>
    <row r="16" spans="1:34" ht="12.75">
      <c r="A16" s="131" t="s">
        <v>173</v>
      </c>
      <c r="B16" s="110">
        <v>1000</v>
      </c>
      <c r="C16" s="126">
        <v>0.1681342743736368</v>
      </c>
      <c r="D16" s="127">
        <v>0.4411734428571429</v>
      </c>
      <c r="E16" s="127">
        <v>0.7352890714285715</v>
      </c>
      <c r="F16" s="127">
        <v>1.0294047</v>
      </c>
      <c r="G16" s="127">
        <v>1.3235203285714288</v>
      </c>
      <c r="H16" s="128">
        <v>1.470578142857143</v>
      </c>
      <c r="I16" s="126">
        <v>0.1376022158072402</v>
      </c>
      <c r="J16" s="127">
        <v>0.3764039464445267</v>
      </c>
      <c r="K16" s="127">
        <v>0.6273399107408778</v>
      </c>
      <c r="L16" s="127">
        <v>0.8782758750372288</v>
      </c>
      <c r="M16" s="127">
        <v>1.1292118393335802</v>
      </c>
      <c r="N16" s="128">
        <v>1.2546798214817556</v>
      </c>
      <c r="O16" s="126">
        <v>0.10856499270899232</v>
      </c>
      <c r="P16" s="127">
        <v>0.3119589750275758</v>
      </c>
      <c r="Q16" s="127">
        <v>0.5199316250459597</v>
      </c>
      <c r="R16" s="127">
        <v>0.7279042750643434</v>
      </c>
      <c r="S16" s="127">
        <v>0.9358769250827275</v>
      </c>
      <c r="T16" s="128">
        <v>1.0398632500919194</v>
      </c>
      <c r="U16" s="215">
        <v>6.36</v>
      </c>
      <c r="V16" s="113">
        <v>31929.37837920001</v>
      </c>
      <c r="W16" s="114">
        <v>33758.62837920001</v>
      </c>
      <c r="X16" s="113">
        <v>34170.37837920001</v>
      </c>
      <c r="Y16" s="114">
        <v>34758.97837920001</v>
      </c>
      <c r="Z16" s="113">
        <v>36287.17837920001</v>
      </c>
      <c r="AA16" s="114">
        <v>41727.67837920001</v>
      </c>
      <c r="AB16" s="56">
        <v>2700</v>
      </c>
      <c r="AC16" s="56">
        <v>4055</v>
      </c>
      <c r="AD16" s="56">
        <v>4360</v>
      </c>
      <c r="AE16" s="56">
        <v>4796</v>
      </c>
      <c r="AF16" s="56">
        <v>5928</v>
      </c>
      <c r="AG16" s="56">
        <v>9958</v>
      </c>
      <c r="AH16" s="56">
        <v>1</v>
      </c>
    </row>
    <row r="17" spans="1:34" ht="12.75">
      <c r="A17" s="130" t="s">
        <v>174</v>
      </c>
      <c r="B17" s="104">
        <v>1100</v>
      </c>
      <c r="C17" s="123">
        <v>0.19562862108660026</v>
      </c>
      <c r="D17" s="124">
        <v>0.5093845714285715</v>
      </c>
      <c r="E17" s="124">
        <v>0.8489742857142859</v>
      </c>
      <c r="F17" s="124">
        <v>1.1885640000000002</v>
      </c>
      <c r="G17" s="124">
        <v>1.5281537142857147</v>
      </c>
      <c r="H17" s="125">
        <v>1.6979485714285718</v>
      </c>
      <c r="I17" s="123">
        <v>0.1601037732319261</v>
      </c>
      <c r="J17" s="124">
        <v>0.43460087194267955</v>
      </c>
      <c r="K17" s="124">
        <v>0.7243347865711326</v>
      </c>
      <c r="L17" s="124">
        <v>1.0140687011995855</v>
      </c>
      <c r="M17" s="124">
        <v>1.3038026158280387</v>
      </c>
      <c r="N17" s="125">
        <v>1.4486695731422652</v>
      </c>
      <c r="O17" s="123">
        <v>0.1263182055000865</v>
      </c>
      <c r="P17" s="124">
        <v>0.3601918732201977</v>
      </c>
      <c r="Q17" s="124">
        <v>0.6003197887003295</v>
      </c>
      <c r="R17" s="124">
        <v>0.8404477041804612</v>
      </c>
      <c r="S17" s="124">
        <v>1.0805756196605931</v>
      </c>
      <c r="T17" s="125">
        <v>1.200639577400659</v>
      </c>
      <c r="U17" s="214">
        <v>6.24</v>
      </c>
      <c r="V17" s="68">
        <v>36413.61372000001</v>
      </c>
      <c r="W17" s="61">
        <v>38425.78872000001</v>
      </c>
      <c r="X17" s="68">
        <v>38878.713720000014</v>
      </c>
      <c r="Y17" s="61">
        <v>39526.17372000001</v>
      </c>
      <c r="Z17" s="68">
        <v>41207.19372000001</v>
      </c>
      <c r="AA17" s="61">
        <v>47191.74372000001</v>
      </c>
      <c r="AB17" s="56">
        <v>2700</v>
      </c>
      <c r="AC17" s="56">
        <v>4055</v>
      </c>
      <c r="AD17" s="56">
        <v>4360</v>
      </c>
      <c r="AE17" s="56">
        <v>4796</v>
      </c>
      <c r="AF17" s="56">
        <v>5928</v>
      </c>
      <c r="AG17" s="56">
        <v>9958</v>
      </c>
      <c r="AH17" s="56">
        <v>1.1</v>
      </c>
    </row>
    <row r="18" spans="1:34" ht="12.75">
      <c r="A18" s="131" t="s">
        <v>175</v>
      </c>
      <c r="B18" s="110">
        <v>1200</v>
      </c>
      <c r="C18" s="126">
        <v>0.22150565328703653</v>
      </c>
      <c r="D18" s="127">
        <v>0.5179210714285715</v>
      </c>
      <c r="E18" s="127">
        <v>0.8632017857142859</v>
      </c>
      <c r="F18" s="127">
        <v>1.2084825000000001</v>
      </c>
      <c r="G18" s="127">
        <v>1.5537632142857145</v>
      </c>
      <c r="H18" s="128">
        <v>1.7264035714285717</v>
      </c>
      <c r="I18" s="126">
        <v>0.1812817096316305</v>
      </c>
      <c r="J18" s="127">
        <v>0.44188411244785236</v>
      </c>
      <c r="K18" s="127">
        <v>0.7364735207464206</v>
      </c>
      <c r="L18" s="127">
        <v>1.0310629290449889</v>
      </c>
      <c r="M18" s="127">
        <v>1.3256523373435571</v>
      </c>
      <c r="N18" s="128">
        <v>1.4729470414928412</v>
      </c>
      <c r="O18" s="126">
        <v>0.14302711165641047</v>
      </c>
      <c r="P18" s="127">
        <v>0.36622813363758916</v>
      </c>
      <c r="Q18" s="127">
        <v>0.6103802227293154</v>
      </c>
      <c r="R18" s="127">
        <v>0.8545323118210414</v>
      </c>
      <c r="S18" s="127">
        <v>1.0986844009127676</v>
      </c>
      <c r="T18" s="128">
        <v>1.2207604454586307</v>
      </c>
      <c r="U18" s="215">
        <v>6.24</v>
      </c>
      <c r="V18" s="113">
        <v>37446.02291520001</v>
      </c>
      <c r="W18" s="114">
        <v>39641.12291520001</v>
      </c>
      <c r="X18" s="113">
        <v>40135.22291520001</v>
      </c>
      <c r="Y18" s="114">
        <v>40841.54291520001</v>
      </c>
      <c r="Z18" s="113">
        <v>42675.38291520001</v>
      </c>
      <c r="AA18" s="114">
        <v>49203.98291520001</v>
      </c>
      <c r="AB18" s="56">
        <v>2700</v>
      </c>
      <c r="AC18" s="56">
        <v>4055</v>
      </c>
      <c r="AD18" s="56">
        <v>4360</v>
      </c>
      <c r="AE18" s="56">
        <v>4796</v>
      </c>
      <c r="AF18" s="56">
        <v>5928</v>
      </c>
      <c r="AG18" s="56">
        <v>9958</v>
      </c>
      <c r="AH18" s="56">
        <v>1.2</v>
      </c>
    </row>
    <row r="19" spans="1:34" ht="12.75">
      <c r="A19" s="130" t="s">
        <v>176</v>
      </c>
      <c r="B19" s="104">
        <v>1300</v>
      </c>
      <c r="C19" s="123">
        <v>0.248460895162491</v>
      </c>
      <c r="D19" s="124">
        <v>0.6305814</v>
      </c>
      <c r="E19" s="124">
        <v>1.050969</v>
      </c>
      <c r="F19" s="124">
        <v>1.4713566</v>
      </c>
      <c r="G19" s="124">
        <v>1.8917442000000002</v>
      </c>
      <c r="H19" s="125">
        <v>2.101938</v>
      </c>
      <c r="I19" s="123">
        <v>0.20334206004798933</v>
      </c>
      <c r="J19" s="124">
        <v>0.5380045679480585</v>
      </c>
      <c r="K19" s="124">
        <v>0.896674279913431</v>
      </c>
      <c r="L19" s="124">
        <v>1.2553439918788032</v>
      </c>
      <c r="M19" s="124">
        <v>1.6140137038441758</v>
      </c>
      <c r="N19" s="125">
        <v>1.793348559826862</v>
      </c>
      <c r="O19" s="123">
        <v>0.1604322222359146</v>
      </c>
      <c r="P19" s="124">
        <v>0.44589158844530125</v>
      </c>
      <c r="Q19" s="124">
        <v>0.7431526474088355</v>
      </c>
      <c r="R19" s="124">
        <v>1.0404137063723695</v>
      </c>
      <c r="S19" s="124">
        <v>1.337674765335904</v>
      </c>
      <c r="T19" s="125">
        <v>1.486305294817671</v>
      </c>
      <c r="U19" s="214">
        <v>9.600000000000001</v>
      </c>
      <c r="V19" s="68">
        <v>45957.18932467201</v>
      </c>
      <c r="W19" s="61">
        <v>48525.456324672006</v>
      </c>
      <c r="X19" s="68">
        <v>49103.55332467201</v>
      </c>
      <c r="Y19" s="61">
        <v>49929.947724672005</v>
      </c>
      <c r="Z19" s="68">
        <v>52075.54052467201</v>
      </c>
      <c r="AA19" s="61">
        <v>59714.002524672</v>
      </c>
      <c r="AB19" s="56">
        <v>2700</v>
      </c>
      <c r="AC19" s="56">
        <v>4055</v>
      </c>
      <c r="AD19" s="56">
        <v>4360</v>
      </c>
      <c r="AE19" s="56">
        <v>4796</v>
      </c>
      <c r="AF19" s="56">
        <v>5928</v>
      </c>
      <c r="AG19" s="56">
        <v>9958</v>
      </c>
      <c r="AH19" s="56">
        <v>1.3</v>
      </c>
    </row>
    <row r="20" spans="1:34" ht="12.75">
      <c r="A20" s="131" t="s">
        <v>177</v>
      </c>
      <c r="B20" s="110">
        <v>1400</v>
      </c>
      <c r="C20" s="126">
        <v>0.27514658461919</v>
      </c>
      <c r="D20" s="127">
        <v>0.6987925285714285</v>
      </c>
      <c r="E20" s="127">
        <v>1.1646542142857141</v>
      </c>
      <c r="F20" s="127">
        <v>1.6305158999999998</v>
      </c>
      <c r="G20" s="127">
        <v>2.0963775857142855</v>
      </c>
      <c r="H20" s="128">
        <v>2.3293084285714283</v>
      </c>
      <c r="I20" s="126">
        <v>0.22518180696018378</v>
      </c>
      <c r="J20" s="127">
        <v>0.5962014934462113</v>
      </c>
      <c r="K20" s="127">
        <v>0.9936691557436854</v>
      </c>
      <c r="L20" s="127">
        <v>1.3911368180411596</v>
      </c>
      <c r="M20" s="127">
        <v>1.7886044803386338</v>
      </c>
      <c r="N20" s="128">
        <v>1.9873383114873708</v>
      </c>
      <c r="O20" s="126">
        <v>0.17766328170962312</v>
      </c>
      <c r="P20" s="127">
        <v>0.494124486637923</v>
      </c>
      <c r="Q20" s="127">
        <v>0.8235408110632051</v>
      </c>
      <c r="R20" s="127">
        <v>1.152957135488487</v>
      </c>
      <c r="S20" s="127">
        <v>1.4823734599137692</v>
      </c>
      <c r="T20" s="128">
        <v>1.6470816221264102</v>
      </c>
      <c r="U20" s="215">
        <v>9.48</v>
      </c>
      <c r="V20" s="113">
        <v>49091.12822880001</v>
      </c>
      <c r="W20" s="114">
        <v>51652.07822880001</v>
      </c>
      <c r="X20" s="113">
        <v>52228.52822880001</v>
      </c>
      <c r="Y20" s="114">
        <v>53052.56822880001</v>
      </c>
      <c r="Z20" s="113">
        <v>55192.0482288</v>
      </c>
      <c r="AA20" s="114">
        <v>62808.7482288</v>
      </c>
      <c r="AB20" s="56">
        <v>2700</v>
      </c>
      <c r="AC20" s="56">
        <v>4055</v>
      </c>
      <c r="AD20" s="56">
        <v>4360</v>
      </c>
      <c r="AE20" s="56">
        <v>4796</v>
      </c>
      <c r="AF20" s="56">
        <v>5928</v>
      </c>
      <c r="AG20" s="56">
        <v>9958</v>
      </c>
      <c r="AH20" s="56">
        <v>1.4</v>
      </c>
    </row>
    <row r="21" spans="1:34" ht="12.75">
      <c r="A21" s="130" t="s">
        <v>178</v>
      </c>
      <c r="B21" s="104">
        <v>1500</v>
      </c>
      <c r="C21" s="123">
        <v>0.30183227407589</v>
      </c>
      <c r="D21" s="124">
        <v>0.7677353571428571</v>
      </c>
      <c r="E21" s="124">
        <v>1.2795589285714286</v>
      </c>
      <c r="F21" s="124">
        <v>1.7913824999999999</v>
      </c>
      <c r="G21" s="124">
        <v>2.3032060714285714</v>
      </c>
      <c r="H21" s="125">
        <v>2.559117857142857</v>
      </c>
      <c r="I21" s="123">
        <v>0.24702155387237903</v>
      </c>
      <c r="J21" s="124">
        <v>0.6550226967019503</v>
      </c>
      <c r="K21" s="124">
        <v>1.0917044945032508</v>
      </c>
      <c r="L21" s="124">
        <v>1.5283862923045508</v>
      </c>
      <c r="M21" s="124">
        <v>1.9650680901058513</v>
      </c>
      <c r="N21" s="125">
        <v>2.1834089890065016</v>
      </c>
      <c r="O21" s="123">
        <v>0.19489434118333226</v>
      </c>
      <c r="P21" s="124">
        <v>0.5428747785806071</v>
      </c>
      <c r="Q21" s="124">
        <v>0.9047912976343452</v>
      </c>
      <c r="R21" s="124">
        <v>1.2667078166880832</v>
      </c>
      <c r="S21" s="124">
        <v>1.6286243357418213</v>
      </c>
      <c r="T21" s="125">
        <v>1.8095825952686904</v>
      </c>
      <c r="U21" s="214">
        <v>9.36</v>
      </c>
      <c r="V21" s="68">
        <v>52005.918456000014</v>
      </c>
      <c r="W21" s="61">
        <v>54749.793456000014</v>
      </c>
      <c r="X21" s="68">
        <v>55367.418456000014</v>
      </c>
      <c r="Y21" s="61">
        <v>56250.31845600001</v>
      </c>
      <c r="Z21" s="68">
        <v>58542.61845600001</v>
      </c>
      <c r="AA21" s="61">
        <v>66703.36845600001</v>
      </c>
      <c r="AB21" s="56">
        <v>2700</v>
      </c>
      <c r="AC21" s="56">
        <v>4055</v>
      </c>
      <c r="AD21" s="56">
        <v>4360</v>
      </c>
      <c r="AE21" s="56">
        <v>4796</v>
      </c>
      <c r="AF21" s="56">
        <v>5928</v>
      </c>
      <c r="AG21" s="56">
        <v>9958</v>
      </c>
      <c r="AH21" s="56">
        <v>1.5</v>
      </c>
    </row>
    <row r="22" spans="1:34" ht="12.75">
      <c r="A22" s="131" t="s">
        <v>179</v>
      </c>
      <c r="B22" s="110">
        <v>1600</v>
      </c>
      <c r="C22" s="126">
        <v>0.32851796353259</v>
      </c>
      <c r="D22" s="127">
        <v>0.8803956857142857</v>
      </c>
      <c r="E22" s="127">
        <v>1.467326142857143</v>
      </c>
      <c r="F22" s="127">
        <v>2.0542566</v>
      </c>
      <c r="G22" s="127">
        <v>2.6411870571428575</v>
      </c>
      <c r="H22" s="128">
        <v>2.934652285714286</v>
      </c>
      <c r="I22" s="126">
        <v>0.2688613007845743</v>
      </c>
      <c r="J22" s="127">
        <v>0.7511431522021567</v>
      </c>
      <c r="K22" s="127">
        <v>1.251905253670261</v>
      </c>
      <c r="L22" s="127">
        <v>1.7526673551383656</v>
      </c>
      <c r="M22" s="127">
        <v>2.25342945660647</v>
      </c>
      <c r="N22" s="128">
        <v>2.503810507340522</v>
      </c>
      <c r="O22" s="126">
        <v>0.21212540065704144</v>
      </c>
      <c r="P22" s="127">
        <v>0.6225382333883193</v>
      </c>
      <c r="Q22" s="127">
        <v>1.0375637223138654</v>
      </c>
      <c r="R22" s="127">
        <v>1.4525892112394114</v>
      </c>
      <c r="S22" s="127">
        <v>1.867614700164958</v>
      </c>
      <c r="T22" s="128">
        <v>2.075127444627731</v>
      </c>
      <c r="U22" s="215">
        <v>12.72</v>
      </c>
      <c r="V22" s="113">
        <v>52997.026464</v>
      </c>
      <c r="W22" s="114">
        <v>55923.826464000005</v>
      </c>
      <c r="X22" s="113">
        <v>56582.62646400001</v>
      </c>
      <c r="Y22" s="114">
        <v>57524.386464</v>
      </c>
      <c r="Z22" s="113">
        <v>59969.50646400001</v>
      </c>
      <c r="AA22" s="114">
        <v>68674.30646400001</v>
      </c>
      <c r="AB22" s="56">
        <v>2700</v>
      </c>
      <c r="AC22" s="56">
        <v>4055</v>
      </c>
      <c r="AD22" s="56">
        <v>4360</v>
      </c>
      <c r="AE22" s="56">
        <v>4796</v>
      </c>
      <c r="AF22" s="56">
        <v>5928</v>
      </c>
      <c r="AG22" s="56">
        <v>9958</v>
      </c>
      <c r="AH22" s="56">
        <v>1.6</v>
      </c>
    </row>
    <row r="23" spans="1:34" ht="12.75">
      <c r="A23" s="130" t="s">
        <v>180</v>
      </c>
      <c r="B23" s="104">
        <v>1700</v>
      </c>
      <c r="C23" s="123">
        <v>0.35520365298929</v>
      </c>
      <c r="D23" s="124">
        <v>0.9486068142857143</v>
      </c>
      <c r="E23" s="124">
        <v>1.5810113571428572</v>
      </c>
      <c r="F23" s="124">
        <v>2.2134158999999998</v>
      </c>
      <c r="G23" s="124">
        <v>2.845820442857143</v>
      </c>
      <c r="H23" s="125">
        <v>3.1620227142857145</v>
      </c>
      <c r="I23" s="123">
        <v>0.29070104769676963</v>
      </c>
      <c r="J23" s="124">
        <v>0.8093400777003095</v>
      </c>
      <c r="K23" s="124">
        <v>1.3489001295005159</v>
      </c>
      <c r="L23" s="124">
        <v>1.8884601813007218</v>
      </c>
      <c r="M23" s="124">
        <v>2.428020233100929</v>
      </c>
      <c r="N23" s="125">
        <v>2.6978002590010317</v>
      </c>
      <c r="O23" s="123">
        <v>0.2293564601307506</v>
      </c>
      <c r="P23" s="124">
        <v>0.670771131580941</v>
      </c>
      <c r="Q23" s="124">
        <v>1.1179518859682351</v>
      </c>
      <c r="R23" s="124">
        <v>1.565132640355529</v>
      </c>
      <c r="S23" s="124">
        <v>2.0123133947428236</v>
      </c>
      <c r="T23" s="125">
        <v>2.2359037719364703</v>
      </c>
      <c r="U23" s="214">
        <v>12.6</v>
      </c>
      <c r="V23" s="68">
        <v>55263.705753600014</v>
      </c>
      <c r="W23" s="61">
        <v>58373.43075360001</v>
      </c>
      <c r="X23" s="68">
        <v>59073.40575360001</v>
      </c>
      <c r="Y23" s="61">
        <v>60074.025753600006</v>
      </c>
      <c r="Z23" s="68">
        <v>62671.96575360001</v>
      </c>
      <c r="AA23" s="61">
        <v>71920.8157536</v>
      </c>
      <c r="AB23" s="56">
        <v>2700</v>
      </c>
      <c r="AC23" s="56">
        <v>4055</v>
      </c>
      <c r="AD23" s="56">
        <v>4360</v>
      </c>
      <c r="AE23" s="56">
        <v>4796</v>
      </c>
      <c r="AF23" s="56">
        <v>5928</v>
      </c>
      <c r="AG23" s="56">
        <v>9958</v>
      </c>
      <c r="AH23" s="56">
        <v>1.7</v>
      </c>
    </row>
    <row r="24" spans="1:34" ht="12.75">
      <c r="A24" s="131" t="s">
        <v>181</v>
      </c>
      <c r="B24" s="110">
        <v>1800</v>
      </c>
      <c r="C24" s="126">
        <v>0.38188934244599</v>
      </c>
      <c r="D24" s="127">
        <v>1.0175496428571429</v>
      </c>
      <c r="E24" s="127">
        <v>1.6959160714285717</v>
      </c>
      <c r="F24" s="127">
        <v>2.3742825</v>
      </c>
      <c r="G24" s="127">
        <v>3.052648928571429</v>
      </c>
      <c r="H24" s="128">
        <v>3.3918321428571434</v>
      </c>
      <c r="I24" s="126">
        <v>0.3125407946089649</v>
      </c>
      <c r="J24" s="127">
        <v>0.8681612809560485</v>
      </c>
      <c r="K24" s="127">
        <v>1.446935468260081</v>
      </c>
      <c r="L24" s="127">
        <v>2.025709655564113</v>
      </c>
      <c r="M24" s="127">
        <v>2.604483842868146</v>
      </c>
      <c r="N24" s="128">
        <v>2.893870936520162</v>
      </c>
      <c r="O24" s="126">
        <v>0.24658751960445974</v>
      </c>
      <c r="P24" s="127">
        <v>0.719521423523625</v>
      </c>
      <c r="Q24" s="127">
        <v>1.1992023725393752</v>
      </c>
      <c r="R24" s="127">
        <v>1.678883321555125</v>
      </c>
      <c r="S24" s="127">
        <v>2.1585642705708756</v>
      </c>
      <c r="T24" s="128">
        <v>2.3984047450787505</v>
      </c>
      <c r="U24" s="215">
        <v>12.48</v>
      </c>
      <c r="V24" s="113">
        <v>58464.427276800016</v>
      </c>
      <c r="W24" s="114">
        <v>61757.07727680001</v>
      </c>
      <c r="X24" s="113">
        <v>62498.22727680001</v>
      </c>
      <c r="Y24" s="114">
        <v>63557.707276800014</v>
      </c>
      <c r="Z24" s="113">
        <v>66308.46727680002</v>
      </c>
      <c r="AA24" s="114">
        <v>76101.36727680001</v>
      </c>
      <c r="AB24" s="56">
        <v>2700</v>
      </c>
      <c r="AC24" s="56">
        <v>4055</v>
      </c>
      <c r="AD24" s="56">
        <v>4360</v>
      </c>
      <c r="AE24" s="56">
        <v>4796</v>
      </c>
      <c r="AF24" s="56">
        <v>5928</v>
      </c>
      <c r="AG24" s="56">
        <v>9958</v>
      </c>
      <c r="AH24" s="56">
        <v>1.8</v>
      </c>
    </row>
    <row r="25" spans="1:34" ht="12.75">
      <c r="A25" s="130" t="s">
        <v>182</v>
      </c>
      <c r="B25" s="104">
        <v>1900</v>
      </c>
      <c r="C25" s="123">
        <v>0.40857503190269</v>
      </c>
      <c r="D25" s="124">
        <v>1.025598342857143</v>
      </c>
      <c r="E25" s="124">
        <v>1.7093305714285716</v>
      </c>
      <c r="F25" s="124">
        <v>2.3930628</v>
      </c>
      <c r="G25" s="124">
        <v>3.076795028571429</v>
      </c>
      <c r="H25" s="125">
        <v>3.418661142857143</v>
      </c>
      <c r="I25" s="123">
        <v>0.33438054152116015</v>
      </c>
      <c r="J25" s="124">
        <v>0.8750283362894973</v>
      </c>
      <c r="K25" s="124">
        <v>1.4583805604824955</v>
      </c>
      <c r="L25" s="124">
        <v>2.0417327846754936</v>
      </c>
      <c r="M25" s="124">
        <v>2.625085008868492</v>
      </c>
      <c r="N25" s="125">
        <v>2.916761120964991</v>
      </c>
      <c r="O25" s="123">
        <v>0.2638185790781689</v>
      </c>
      <c r="P25" s="124">
        <v>0.7252127547743085</v>
      </c>
      <c r="Q25" s="124">
        <v>1.2086879246238476</v>
      </c>
      <c r="R25" s="124">
        <v>1.6921630944733865</v>
      </c>
      <c r="S25" s="124">
        <v>2.1756382643229255</v>
      </c>
      <c r="T25" s="125">
        <v>2.417375849247695</v>
      </c>
      <c r="U25" s="214">
        <v>12.48</v>
      </c>
      <c r="V25" s="68">
        <v>59317.33515840002</v>
      </c>
      <c r="W25" s="61">
        <v>62792.910158400024</v>
      </c>
      <c r="X25" s="68">
        <v>63575.23515840002</v>
      </c>
      <c r="Y25" s="61">
        <v>64693.575158400025</v>
      </c>
      <c r="Z25" s="68">
        <v>67597.15515840003</v>
      </c>
      <c r="AA25" s="61">
        <v>77934.10515840004</v>
      </c>
      <c r="AB25" s="56">
        <v>2700</v>
      </c>
      <c r="AC25" s="56">
        <v>4055</v>
      </c>
      <c r="AD25" s="56">
        <v>4360</v>
      </c>
      <c r="AE25" s="56">
        <v>4796</v>
      </c>
      <c r="AF25" s="56">
        <v>5928</v>
      </c>
      <c r="AG25" s="56">
        <v>9958</v>
      </c>
      <c r="AH25" s="56">
        <v>1.9</v>
      </c>
    </row>
    <row r="26" spans="1:34" ht="12.75">
      <c r="A26" s="131" t="s">
        <v>183</v>
      </c>
      <c r="B26" s="110">
        <v>2000</v>
      </c>
      <c r="C26" s="126">
        <v>0.43526072135939</v>
      </c>
      <c r="D26" s="127">
        <v>1.1380147714285713</v>
      </c>
      <c r="E26" s="127">
        <v>1.8966912857142857</v>
      </c>
      <c r="F26" s="127">
        <v>2.6553677999999996</v>
      </c>
      <c r="G26" s="127">
        <v>3.4140443142857144</v>
      </c>
      <c r="H26" s="128">
        <v>3.7933825714285714</v>
      </c>
      <c r="I26" s="126">
        <v>0.3562202884333554</v>
      </c>
      <c r="J26" s="127">
        <v>0.9709406992038413</v>
      </c>
      <c r="K26" s="127">
        <v>1.618234498673069</v>
      </c>
      <c r="L26" s="127">
        <v>2.265528298142296</v>
      </c>
      <c r="M26" s="127">
        <v>2.912822097611524</v>
      </c>
      <c r="N26" s="128">
        <v>3.236468997346138</v>
      </c>
      <c r="O26" s="126">
        <v>0.28104963855187803</v>
      </c>
      <c r="P26" s="127">
        <v>0.8047037449986665</v>
      </c>
      <c r="Q26" s="127">
        <v>1.3411729083311108</v>
      </c>
      <c r="R26" s="127">
        <v>1.877642071663555</v>
      </c>
      <c r="S26" s="127">
        <v>2.4141112349959997</v>
      </c>
      <c r="T26" s="128">
        <v>2.6823458166622216</v>
      </c>
      <c r="U26" s="215">
        <v>15.84</v>
      </c>
      <c r="V26" s="113">
        <v>67993.64100000002</v>
      </c>
      <c r="W26" s="114">
        <v>71652.14100000002</v>
      </c>
      <c r="X26" s="113">
        <v>72475.64100000002</v>
      </c>
      <c r="Y26" s="114">
        <v>73652.84100000001</v>
      </c>
      <c r="Z26" s="113">
        <v>76709.24100000002</v>
      </c>
      <c r="AA26" s="114">
        <v>87590.24100000002</v>
      </c>
      <c r="AB26" s="56">
        <v>2700</v>
      </c>
      <c r="AC26" s="56">
        <v>4055</v>
      </c>
      <c r="AD26" s="56">
        <v>4360</v>
      </c>
      <c r="AE26" s="56">
        <v>4796</v>
      </c>
      <c r="AF26" s="56">
        <v>5928</v>
      </c>
      <c r="AG26" s="56">
        <v>9958</v>
      </c>
      <c r="AH26" s="56">
        <v>2</v>
      </c>
    </row>
    <row r="27" spans="1:34" ht="12.75">
      <c r="A27" s="130" t="s">
        <v>184</v>
      </c>
      <c r="B27" s="104">
        <v>2100</v>
      </c>
      <c r="C27" s="123">
        <v>0.46194641081609</v>
      </c>
      <c r="D27" s="124">
        <v>1.2069576</v>
      </c>
      <c r="E27" s="124">
        <v>2.011596</v>
      </c>
      <c r="F27" s="124">
        <v>2.8162344</v>
      </c>
      <c r="G27" s="124">
        <v>3.6208728</v>
      </c>
      <c r="H27" s="125">
        <v>4.023192</v>
      </c>
      <c r="I27" s="123">
        <v>0.3780600353455507</v>
      </c>
      <c r="J27" s="124">
        <v>1.0297619024595803</v>
      </c>
      <c r="K27" s="124">
        <v>1.716269837432634</v>
      </c>
      <c r="L27" s="124">
        <v>2.4027777724056874</v>
      </c>
      <c r="M27" s="124">
        <v>3.089285707378741</v>
      </c>
      <c r="N27" s="125">
        <v>3.432539674865268</v>
      </c>
      <c r="O27" s="123">
        <v>0.2982806980255872</v>
      </c>
      <c r="P27" s="124">
        <v>0.8534540369413505</v>
      </c>
      <c r="Q27" s="124">
        <v>1.422423394902251</v>
      </c>
      <c r="R27" s="124">
        <v>1.9913927528631512</v>
      </c>
      <c r="S27" s="124">
        <v>2.5603621108240513</v>
      </c>
      <c r="T27" s="125">
        <v>2.844846789804502</v>
      </c>
      <c r="U27" s="214">
        <v>15.72</v>
      </c>
      <c r="V27" s="68">
        <v>70311.15252</v>
      </c>
      <c r="W27" s="61">
        <v>74152.57751999999</v>
      </c>
      <c r="X27" s="68">
        <v>75017.25252</v>
      </c>
      <c r="Y27" s="61">
        <v>76253.31251999999</v>
      </c>
      <c r="Z27" s="68">
        <v>79462.53252000001</v>
      </c>
      <c r="AA27" s="61">
        <v>90887.58252000001</v>
      </c>
      <c r="AB27" s="56">
        <v>2700</v>
      </c>
      <c r="AC27" s="56">
        <v>4055</v>
      </c>
      <c r="AD27" s="56">
        <v>4360</v>
      </c>
      <c r="AE27" s="56">
        <v>4796</v>
      </c>
      <c r="AF27" s="56">
        <v>5928</v>
      </c>
      <c r="AG27" s="56">
        <v>9958</v>
      </c>
      <c r="AH27" s="56">
        <v>2.1</v>
      </c>
    </row>
    <row r="28" spans="1:34" ht="12.75">
      <c r="A28" s="131" t="s">
        <v>185</v>
      </c>
      <c r="B28" s="110">
        <v>2200</v>
      </c>
      <c r="C28" s="126">
        <v>0.488632100272789</v>
      </c>
      <c r="D28" s="127">
        <v>1.2754126285714285</v>
      </c>
      <c r="E28" s="127">
        <v>2.1256877142857142</v>
      </c>
      <c r="F28" s="127">
        <v>2.9759627999999996</v>
      </c>
      <c r="G28" s="127">
        <v>3.826237885714286</v>
      </c>
      <c r="H28" s="128">
        <v>4.2513754285714285</v>
      </c>
      <c r="I28" s="126">
        <v>0.3998997822577452</v>
      </c>
      <c r="J28" s="127">
        <v>1.0881669205435953</v>
      </c>
      <c r="K28" s="127">
        <v>1.8136115342393255</v>
      </c>
      <c r="L28" s="127">
        <v>2.5390561479350553</v>
      </c>
      <c r="M28" s="127">
        <v>3.264500761630786</v>
      </c>
      <c r="N28" s="128">
        <v>3.627223068478651</v>
      </c>
      <c r="O28" s="126">
        <v>0.3155117574992957</v>
      </c>
      <c r="P28" s="127">
        <v>0.9018593997173263</v>
      </c>
      <c r="Q28" s="127">
        <v>1.5030989995288773</v>
      </c>
      <c r="R28" s="127">
        <v>2.104338599340428</v>
      </c>
      <c r="S28" s="127">
        <v>2.7055781991519794</v>
      </c>
      <c r="T28" s="128">
        <v>3.0061979990577545</v>
      </c>
      <c r="U28" s="215">
        <v>15.600000000000001</v>
      </c>
      <c r="V28" s="113">
        <v>73842.28354080001</v>
      </c>
      <c r="W28" s="114">
        <v>77866.63354080002</v>
      </c>
      <c r="X28" s="113">
        <v>78772.4835408</v>
      </c>
      <c r="Y28" s="114">
        <v>80067.4035408</v>
      </c>
      <c r="Z28" s="113">
        <v>83429.44354080001</v>
      </c>
      <c r="AA28" s="114">
        <v>95398.54354080003</v>
      </c>
      <c r="AB28" s="56">
        <v>2700</v>
      </c>
      <c r="AC28" s="56">
        <v>4055</v>
      </c>
      <c r="AD28" s="56">
        <v>4360</v>
      </c>
      <c r="AE28" s="56">
        <v>4796</v>
      </c>
      <c r="AF28" s="56">
        <v>5928</v>
      </c>
      <c r="AG28" s="56">
        <v>9958</v>
      </c>
      <c r="AH28" s="56">
        <v>2.2</v>
      </c>
    </row>
    <row r="29" spans="1:34" ht="12.75">
      <c r="A29" s="130" t="s">
        <v>186</v>
      </c>
      <c r="B29" s="104">
        <v>2300</v>
      </c>
      <c r="C29" s="123">
        <v>0.515317789729489</v>
      </c>
      <c r="D29" s="124">
        <v>1.2832174285714284</v>
      </c>
      <c r="E29" s="124">
        <v>2.138695714285714</v>
      </c>
      <c r="F29" s="124">
        <v>2.9941739999999992</v>
      </c>
      <c r="G29" s="124">
        <v>3.849652285714285</v>
      </c>
      <c r="H29" s="125">
        <v>4.277391428571428</v>
      </c>
      <c r="I29" s="123">
        <v>0.4217395291699405</v>
      </c>
      <c r="J29" s="124">
        <v>1.0948258832911817</v>
      </c>
      <c r="K29" s="124">
        <v>1.8247098054853028</v>
      </c>
      <c r="L29" s="124">
        <v>2.554593727679424</v>
      </c>
      <c r="M29" s="124">
        <v>3.284477649873545</v>
      </c>
      <c r="N29" s="125">
        <v>3.6494196109706056</v>
      </c>
      <c r="O29" s="123">
        <v>0.3327428169730049</v>
      </c>
      <c r="P29" s="124">
        <v>0.9073782663846557</v>
      </c>
      <c r="Q29" s="124">
        <v>1.5122971106410927</v>
      </c>
      <c r="R29" s="124">
        <v>2.11721595489753</v>
      </c>
      <c r="S29" s="124">
        <v>2.722134799153967</v>
      </c>
      <c r="T29" s="125">
        <v>3.0245942212821855</v>
      </c>
      <c r="U29" s="214">
        <v>15.600000000000001</v>
      </c>
      <c r="V29" s="68">
        <v>75869.09824320002</v>
      </c>
      <c r="W29" s="61">
        <v>80076.37324320001</v>
      </c>
      <c r="X29" s="68">
        <v>81023.39824320002</v>
      </c>
      <c r="Y29" s="61">
        <v>82377.17824320002</v>
      </c>
      <c r="Z29" s="68">
        <v>85892.03824320002</v>
      </c>
      <c r="AA29" s="61">
        <v>98405.1882432</v>
      </c>
      <c r="AB29" s="56">
        <v>2700</v>
      </c>
      <c r="AC29" s="56">
        <v>4055</v>
      </c>
      <c r="AD29" s="56">
        <v>4360</v>
      </c>
      <c r="AE29" s="56">
        <v>4796</v>
      </c>
      <c r="AF29" s="56">
        <v>5928</v>
      </c>
      <c r="AG29" s="56">
        <v>9958</v>
      </c>
      <c r="AH29" s="56">
        <v>2.3</v>
      </c>
    </row>
    <row r="30" spans="1:34" ht="12.75">
      <c r="A30" s="131" t="s">
        <v>187</v>
      </c>
      <c r="B30" s="110">
        <v>2400</v>
      </c>
      <c r="C30" s="126">
        <v>0.542003479186189</v>
      </c>
      <c r="D30" s="127">
        <v>1.396365557142857</v>
      </c>
      <c r="E30" s="127">
        <v>2.3272759285714284</v>
      </c>
      <c r="F30" s="127">
        <v>3.2581862999999998</v>
      </c>
      <c r="G30" s="127">
        <v>4.189096671428572</v>
      </c>
      <c r="H30" s="128">
        <v>4.654551857142857</v>
      </c>
      <c r="I30" s="126">
        <v>0.4435792760821357</v>
      </c>
      <c r="J30" s="127">
        <v>1.1913625239631123</v>
      </c>
      <c r="K30" s="127">
        <v>1.985604206605187</v>
      </c>
      <c r="L30" s="127">
        <v>2.779845889247262</v>
      </c>
      <c r="M30" s="127">
        <v>3.5740875718893372</v>
      </c>
      <c r="N30" s="128">
        <v>3.971208413210374</v>
      </c>
      <c r="O30" s="126">
        <v>0.349973876446714</v>
      </c>
      <c r="P30" s="127">
        <v>0.9873866503590759</v>
      </c>
      <c r="Q30" s="127">
        <v>1.6456444172651266</v>
      </c>
      <c r="R30" s="127">
        <v>2.3039021841711773</v>
      </c>
      <c r="S30" s="127">
        <v>2.9621599510772283</v>
      </c>
      <c r="T30" s="128">
        <v>3.291288834530253</v>
      </c>
      <c r="U30" s="215">
        <v>18.96</v>
      </c>
      <c r="V30" s="113">
        <v>76655.28882240002</v>
      </c>
      <c r="W30" s="114">
        <v>81045.48882240002</v>
      </c>
      <c r="X30" s="113">
        <v>82033.68882240001</v>
      </c>
      <c r="Y30" s="114">
        <v>83446.32882240001</v>
      </c>
      <c r="Z30" s="113">
        <v>87114.0088224</v>
      </c>
      <c r="AA30" s="114">
        <v>100171.2088224</v>
      </c>
      <c r="AB30" s="56">
        <v>2700</v>
      </c>
      <c r="AC30" s="56">
        <v>4055</v>
      </c>
      <c r="AD30" s="56">
        <v>4360</v>
      </c>
      <c r="AE30" s="56">
        <v>4796</v>
      </c>
      <c r="AF30" s="56">
        <v>5928</v>
      </c>
      <c r="AG30" s="56">
        <v>9958</v>
      </c>
      <c r="AH30" s="56">
        <v>2.4</v>
      </c>
    </row>
    <row r="31" spans="1:34" ht="12.75">
      <c r="A31" s="130" t="s">
        <v>188</v>
      </c>
      <c r="B31" s="104">
        <v>2500</v>
      </c>
      <c r="C31" s="123">
        <v>0.568689168642889</v>
      </c>
      <c r="D31" s="124">
        <v>1.4648205857142858</v>
      </c>
      <c r="E31" s="124">
        <v>2.441367642857143</v>
      </c>
      <c r="F31" s="124">
        <v>3.4179147000000003</v>
      </c>
      <c r="G31" s="124">
        <v>4.3944617571428575</v>
      </c>
      <c r="H31" s="125">
        <v>4.882735285714286</v>
      </c>
      <c r="I31" s="123">
        <v>0.46541902299433097</v>
      </c>
      <c r="J31" s="124">
        <v>1.2497675420471273</v>
      </c>
      <c r="K31" s="124">
        <v>2.082945903411879</v>
      </c>
      <c r="L31" s="124">
        <v>2.9161242647766303</v>
      </c>
      <c r="M31" s="124">
        <v>3.749302626141382</v>
      </c>
      <c r="N31" s="125">
        <v>4.165891806823758</v>
      </c>
      <c r="O31" s="123">
        <v>0.3672049359204232</v>
      </c>
      <c r="P31" s="124">
        <v>1.035792013135052</v>
      </c>
      <c r="Q31" s="124">
        <v>1.7263200218917534</v>
      </c>
      <c r="R31" s="124">
        <v>2.4168480306484548</v>
      </c>
      <c r="S31" s="124">
        <v>3.107376039405156</v>
      </c>
      <c r="T31" s="125">
        <v>3.4526400437835068</v>
      </c>
      <c r="U31" s="214">
        <v>18.840000000000003</v>
      </c>
      <c r="V31" s="68">
        <v>85352.24525760002</v>
      </c>
      <c r="W31" s="61">
        <v>89925.37025760002</v>
      </c>
      <c r="X31" s="68">
        <v>90954.74525760002</v>
      </c>
      <c r="Y31" s="61">
        <v>92426.24525760002</v>
      </c>
      <c r="Z31" s="68">
        <v>96246.74525760002</v>
      </c>
      <c r="AA31" s="61">
        <v>109847.99525760002</v>
      </c>
      <c r="AB31" s="56">
        <v>2700</v>
      </c>
      <c r="AC31" s="56">
        <v>4055</v>
      </c>
      <c r="AD31" s="56">
        <v>4360</v>
      </c>
      <c r="AE31" s="56">
        <v>4796</v>
      </c>
      <c r="AF31" s="56">
        <v>5928</v>
      </c>
      <c r="AG31" s="56">
        <v>9958</v>
      </c>
      <c r="AH31" s="56">
        <v>2.5</v>
      </c>
    </row>
    <row r="32" spans="1:34" ht="12.75">
      <c r="A32" s="131" t="s">
        <v>189</v>
      </c>
      <c r="B32" s="110">
        <v>2600</v>
      </c>
      <c r="C32" s="126">
        <v>0.595374858099589</v>
      </c>
      <c r="D32" s="127">
        <v>1.5330317142857142</v>
      </c>
      <c r="E32" s="127">
        <v>2.555052857142857</v>
      </c>
      <c r="F32" s="127">
        <v>3.5770739999999996</v>
      </c>
      <c r="G32" s="127">
        <v>4.599095142857143</v>
      </c>
      <c r="H32" s="128">
        <v>5.110105714285714</v>
      </c>
      <c r="I32" s="126">
        <v>0.4872587699065263</v>
      </c>
      <c r="J32" s="127">
        <v>1.30796446754528</v>
      </c>
      <c r="K32" s="127">
        <v>2.1799407792421333</v>
      </c>
      <c r="L32" s="127">
        <v>3.0519170909389866</v>
      </c>
      <c r="M32" s="127">
        <v>3.9238934026358403</v>
      </c>
      <c r="N32" s="128">
        <v>4.3598815584842665</v>
      </c>
      <c r="O32" s="126">
        <v>0.38443599539413237</v>
      </c>
      <c r="P32" s="127">
        <v>1.0840249113276736</v>
      </c>
      <c r="Q32" s="127">
        <v>1.806708185546123</v>
      </c>
      <c r="R32" s="127">
        <v>2.5293914597645717</v>
      </c>
      <c r="S32" s="127">
        <v>3.2520747339830214</v>
      </c>
      <c r="T32" s="128">
        <v>3.613416371092246</v>
      </c>
      <c r="U32" s="215">
        <v>18.72</v>
      </c>
      <c r="V32" s="113">
        <v>87514.08307200001</v>
      </c>
      <c r="W32" s="114">
        <v>92270.13307200001</v>
      </c>
      <c r="X32" s="113">
        <v>93340.68307200001</v>
      </c>
      <c r="Y32" s="114">
        <v>94871.04307200003</v>
      </c>
      <c r="Z32" s="113">
        <v>98844.36307200002</v>
      </c>
      <c r="AA32" s="114">
        <v>112989.66307200001</v>
      </c>
      <c r="AB32" s="56">
        <v>2700</v>
      </c>
      <c r="AC32" s="56">
        <v>4055</v>
      </c>
      <c r="AD32" s="56">
        <v>4360</v>
      </c>
      <c r="AE32" s="56">
        <v>4796</v>
      </c>
      <c r="AF32" s="56">
        <v>5928</v>
      </c>
      <c r="AG32" s="56">
        <v>9958</v>
      </c>
      <c r="AH32" s="56">
        <v>2.6</v>
      </c>
    </row>
    <row r="33" spans="1:34" ht="12.75">
      <c r="A33" s="130" t="s">
        <v>190</v>
      </c>
      <c r="B33" s="104">
        <v>2700</v>
      </c>
      <c r="C33" s="123">
        <v>0.622060547556289</v>
      </c>
      <c r="D33" s="124">
        <v>1.6461798428571428</v>
      </c>
      <c r="E33" s="124">
        <v>2.7436330714285715</v>
      </c>
      <c r="F33" s="124">
        <v>3.8410862999999997</v>
      </c>
      <c r="G33" s="124">
        <v>4.938539528571429</v>
      </c>
      <c r="H33" s="125">
        <v>5.487266142857143</v>
      </c>
      <c r="I33" s="123">
        <v>0.5090985168187215</v>
      </c>
      <c r="J33" s="124">
        <v>1.4045011082172103</v>
      </c>
      <c r="K33" s="124">
        <v>2.3408351803620175</v>
      </c>
      <c r="L33" s="124">
        <v>3.277169252506824</v>
      </c>
      <c r="M33" s="124">
        <v>4.213503324651631</v>
      </c>
      <c r="N33" s="125">
        <v>4.681670360724035</v>
      </c>
      <c r="O33" s="123">
        <v>0.40166705486784154</v>
      </c>
      <c r="P33" s="124">
        <v>1.164033295302094</v>
      </c>
      <c r="Q33" s="124">
        <v>1.9400554921701567</v>
      </c>
      <c r="R33" s="124">
        <v>2.7160776890382192</v>
      </c>
      <c r="S33" s="124">
        <v>3.492099885906282</v>
      </c>
      <c r="T33" s="125">
        <v>3.8801109843403134</v>
      </c>
      <c r="U33" s="214">
        <v>22.080000000000002</v>
      </c>
      <c r="V33" s="68">
        <v>90784.698912</v>
      </c>
      <c r="W33" s="61">
        <v>95723.67391200001</v>
      </c>
      <c r="X33" s="68">
        <v>96835.39891200002</v>
      </c>
      <c r="Y33" s="61">
        <v>98424.618912</v>
      </c>
      <c r="Z33" s="68">
        <v>102550.75891200002</v>
      </c>
      <c r="AA33" s="61">
        <v>117240.10891200001</v>
      </c>
      <c r="AB33" s="56">
        <v>2700</v>
      </c>
      <c r="AC33" s="56">
        <v>4055</v>
      </c>
      <c r="AD33" s="56">
        <v>4360</v>
      </c>
      <c r="AE33" s="56">
        <v>4796</v>
      </c>
      <c r="AF33" s="56">
        <v>5928</v>
      </c>
      <c r="AG33" s="56">
        <v>9958</v>
      </c>
      <c r="AH33" s="56">
        <v>2.7</v>
      </c>
    </row>
    <row r="34" spans="1:34" ht="12.75">
      <c r="A34" s="131" t="s">
        <v>191</v>
      </c>
      <c r="B34" s="110">
        <v>2800</v>
      </c>
      <c r="C34" s="126">
        <v>0.648746237012989</v>
      </c>
      <c r="D34" s="127">
        <v>1.7146348714285715</v>
      </c>
      <c r="E34" s="127">
        <v>2.857724785714286</v>
      </c>
      <c r="F34" s="127">
        <v>4.0008147</v>
      </c>
      <c r="G34" s="127">
        <v>5.143904614285715</v>
      </c>
      <c r="H34" s="128">
        <v>5.715449571428572</v>
      </c>
      <c r="I34" s="126">
        <v>0.5309382637309168</v>
      </c>
      <c r="J34" s="127">
        <v>1.4629061263012253</v>
      </c>
      <c r="K34" s="127">
        <v>2.438176877168709</v>
      </c>
      <c r="L34" s="127">
        <v>3.4134476280361925</v>
      </c>
      <c r="M34" s="127">
        <v>4.388718378903676</v>
      </c>
      <c r="N34" s="128">
        <v>4.876353754337418</v>
      </c>
      <c r="O34" s="126">
        <v>0.4188981143415506</v>
      </c>
      <c r="P34" s="127">
        <v>1.21243865807807</v>
      </c>
      <c r="Q34" s="127">
        <v>2.020731096796783</v>
      </c>
      <c r="R34" s="127">
        <v>2.8290235355154967</v>
      </c>
      <c r="S34" s="127">
        <v>3.63731597423421</v>
      </c>
      <c r="T34" s="128">
        <v>4.041462193593566</v>
      </c>
      <c r="U34" s="214">
        <v>21.96</v>
      </c>
      <c r="V34" s="113">
        <v>92724.14571840003</v>
      </c>
      <c r="W34" s="114">
        <v>97846.04571840003</v>
      </c>
      <c r="X34" s="113">
        <v>98998.94571840002</v>
      </c>
      <c r="Y34" s="114">
        <v>100647.02571840002</v>
      </c>
      <c r="Z34" s="113">
        <v>104925.98571840001</v>
      </c>
      <c r="AA34" s="114">
        <v>120159.38571840001</v>
      </c>
      <c r="AB34" s="56">
        <v>2700</v>
      </c>
      <c r="AC34" s="56">
        <v>4055</v>
      </c>
      <c r="AD34" s="56">
        <v>4360</v>
      </c>
      <c r="AE34" s="56">
        <v>4796</v>
      </c>
      <c r="AF34" s="56">
        <v>5928</v>
      </c>
      <c r="AG34" s="56">
        <v>9958</v>
      </c>
      <c r="AH34" s="56">
        <v>2.8</v>
      </c>
    </row>
    <row r="35" spans="1:34" ht="12.75">
      <c r="A35" s="130" t="s">
        <v>192</v>
      </c>
      <c r="B35" s="104">
        <v>2900</v>
      </c>
      <c r="C35" s="123">
        <v>0.675431926469688</v>
      </c>
      <c r="D35" s="124">
        <v>1.782846</v>
      </c>
      <c r="E35" s="124">
        <v>2.97141</v>
      </c>
      <c r="F35" s="124">
        <v>4.159974</v>
      </c>
      <c r="G35" s="124">
        <v>5.3485380000000005</v>
      </c>
      <c r="H35" s="125">
        <v>5.94282</v>
      </c>
      <c r="I35" s="123">
        <v>0.5527780106431113</v>
      </c>
      <c r="J35" s="124">
        <v>1.521103051799378</v>
      </c>
      <c r="K35" s="124">
        <v>2.5351717529989637</v>
      </c>
      <c r="L35" s="124">
        <v>3.549240454198549</v>
      </c>
      <c r="M35" s="124">
        <v>4.563309155398135</v>
      </c>
      <c r="N35" s="125">
        <v>5.070343505997927</v>
      </c>
      <c r="O35" s="123">
        <v>0.4361291738152592</v>
      </c>
      <c r="P35" s="124">
        <v>1.2606715562706916</v>
      </c>
      <c r="Q35" s="124">
        <v>2.101119260451153</v>
      </c>
      <c r="R35" s="124">
        <v>2.941566964631614</v>
      </c>
      <c r="S35" s="124">
        <v>3.7820146688120753</v>
      </c>
      <c r="T35" s="125">
        <v>4.202238520902306</v>
      </c>
      <c r="U35" s="214">
        <v>21.84</v>
      </c>
      <c r="V35" s="68">
        <v>93095.73591840002</v>
      </c>
      <c r="W35" s="61">
        <v>98400.56091840004</v>
      </c>
      <c r="X35" s="68">
        <v>99594.63591840003</v>
      </c>
      <c r="Y35" s="61">
        <v>101301.57591840003</v>
      </c>
      <c r="Z35" s="68">
        <v>105733.35591840003</v>
      </c>
      <c r="AA35" s="61">
        <v>121510.80591840003</v>
      </c>
      <c r="AB35" s="56">
        <v>2700</v>
      </c>
      <c r="AC35" s="56">
        <v>4055</v>
      </c>
      <c r="AD35" s="56">
        <v>4360</v>
      </c>
      <c r="AE35" s="56">
        <v>4796</v>
      </c>
      <c r="AF35" s="56">
        <v>5928</v>
      </c>
      <c r="AG35" s="56">
        <v>9958</v>
      </c>
      <c r="AH35" s="56">
        <v>2.9</v>
      </c>
    </row>
    <row r="36" spans="1:34" ht="12.75">
      <c r="A36" s="131" t="s">
        <v>193</v>
      </c>
      <c r="B36" s="110">
        <v>3000</v>
      </c>
      <c r="C36" s="126">
        <v>0.702117615926388</v>
      </c>
      <c r="D36" s="127">
        <v>1.7913825</v>
      </c>
      <c r="E36" s="127">
        <v>2.9856375</v>
      </c>
      <c r="F36" s="127">
        <v>4.1798925</v>
      </c>
      <c r="G36" s="127">
        <v>5.3741475</v>
      </c>
      <c r="H36" s="128">
        <v>5.971275</v>
      </c>
      <c r="I36" s="126">
        <v>0.5746177575553065</v>
      </c>
      <c r="J36" s="127">
        <v>1.528386292304551</v>
      </c>
      <c r="K36" s="127">
        <v>2.5473104871742516</v>
      </c>
      <c r="L36" s="127">
        <v>3.5662346820439526</v>
      </c>
      <c r="M36" s="127">
        <v>4.5851588769136535</v>
      </c>
      <c r="N36" s="128">
        <v>5.094620974348503</v>
      </c>
      <c r="O36" s="126">
        <v>0.4533602332889683</v>
      </c>
      <c r="P36" s="127">
        <v>1.2667078166880832</v>
      </c>
      <c r="Q36" s="127">
        <v>2.1111796944801386</v>
      </c>
      <c r="R36" s="127">
        <v>2.9556515722721945</v>
      </c>
      <c r="S36" s="127">
        <v>3.80012345006425</v>
      </c>
      <c r="T36" s="128">
        <v>4.222359388960277</v>
      </c>
      <c r="U36" s="215">
        <v>21.84</v>
      </c>
      <c r="V36" s="113">
        <v>93500.68476960002</v>
      </c>
      <c r="W36" s="114">
        <v>98988.43476960002</v>
      </c>
      <c r="X36" s="113">
        <v>100223.68476960002</v>
      </c>
      <c r="Y36" s="114">
        <v>101989.48476960002</v>
      </c>
      <c r="Z36" s="113">
        <v>106574.08476960001</v>
      </c>
      <c r="AA36" s="114">
        <v>122895.58476960001</v>
      </c>
      <c r="AB36" s="56">
        <v>2700</v>
      </c>
      <c r="AC36" s="56">
        <v>4055</v>
      </c>
      <c r="AD36" s="56">
        <v>4360</v>
      </c>
      <c r="AE36" s="56">
        <v>4796</v>
      </c>
      <c r="AF36" s="56">
        <v>5928</v>
      </c>
      <c r="AG36" s="56">
        <v>9958</v>
      </c>
      <c r="AH36" s="56">
        <v>3</v>
      </c>
    </row>
    <row r="37" spans="1:34" ht="12.75">
      <c r="A37" s="130" t="s">
        <v>194</v>
      </c>
      <c r="B37" s="104" t="s">
        <v>40</v>
      </c>
      <c r="C37" s="123">
        <v>0.728803305383088</v>
      </c>
      <c r="D37" s="124">
        <v>1.9040428285714284</v>
      </c>
      <c r="E37" s="124">
        <v>3.1734047142857142</v>
      </c>
      <c r="F37" s="124">
        <v>4.4427666</v>
      </c>
      <c r="G37" s="124">
        <v>5.7121284857142856</v>
      </c>
      <c r="H37" s="125">
        <v>6.3468094285714285</v>
      </c>
      <c r="I37" s="123">
        <v>0.5964575044675019</v>
      </c>
      <c r="J37" s="178">
        <v>1.624506747804757</v>
      </c>
      <c r="K37" s="178">
        <v>2.707511246341262</v>
      </c>
      <c r="L37" s="178">
        <v>3.7905157448777667</v>
      </c>
      <c r="M37" s="178">
        <v>4.873520243414272</v>
      </c>
      <c r="N37" s="223">
        <v>5.415022492682524</v>
      </c>
      <c r="O37" s="123">
        <v>0.47059129276267747</v>
      </c>
      <c r="P37" s="124">
        <v>1.3463712714957952</v>
      </c>
      <c r="Q37" s="124">
        <v>2.2439521191596588</v>
      </c>
      <c r="R37" s="124">
        <v>3.1415329668235223</v>
      </c>
      <c r="S37" s="124">
        <v>4.039113814487386</v>
      </c>
      <c r="T37" s="124">
        <v>4.4879042383193175</v>
      </c>
      <c r="U37" s="224">
        <v>25.2</v>
      </c>
      <c r="V37" s="68">
        <v>106647.04987200003</v>
      </c>
      <c r="W37" s="61">
        <v>112317.72487200004</v>
      </c>
      <c r="X37" s="68">
        <v>113594.14987200004</v>
      </c>
      <c r="Y37" s="61">
        <v>115418.80987200004</v>
      </c>
      <c r="Z37" s="68">
        <v>120156.22987200004</v>
      </c>
      <c r="AA37" s="61">
        <v>137021.77987200004</v>
      </c>
      <c r="AB37" s="56">
        <v>2700</v>
      </c>
      <c r="AC37" s="56">
        <v>4055</v>
      </c>
      <c r="AD37" s="56">
        <v>4360</v>
      </c>
      <c r="AE37" s="56">
        <v>4796</v>
      </c>
      <c r="AF37" s="56">
        <v>5928</v>
      </c>
      <c r="AG37" s="56">
        <v>9958</v>
      </c>
      <c r="AH37" s="56">
        <v>3.1</v>
      </c>
    </row>
    <row r="38" spans="1:34" ht="12.75">
      <c r="A38" s="131" t="s">
        <v>195</v>
      </c>
      <c r="B38" s="115" t="s">
        <v>41</v>
      </c>
      <c r="C38" s="163">
        <f aca="true" t="shared" si="0" ref="C38:H38">C22*2</f>
        <v>0.65703592706518</v>
      </c>
      <c r="D38" s="164">
        <f t="shared" si="0"/>
        <v>1.7607913714285715</v>
      </c>
      <c r="E38" s="164">
        <f t="shared" si="0"/>
        <v>2.934652285714286</v>
      </c>
      <c r="F38" s="164">
        <f t="shared" si="0"/>
        <v>4.1085132</v>
      </c>
      <c r="G38" s="164">
        <f t="shared" si="0"/>
        <v>5.282374114285715</v>
      </c>
      <c r="H38" s="168">
        <f t="shared" si="0"/>
        <v>5.869304571428572</v>
      </c>
      <c r="I38" s="163">
        <v>0.5377226015691486</v>
      </c>
      <c r="J38" s="164">
        <v>1.5022863044043133</v>
      </c>
      <c r="K38" s="164">
        <v>2.503810507340522</v>
      </c>
      <c r="L38" s="164">
        <v>3.505334710276731</v>
      </c>
      <c r="M38" s="164">
        <v>4.50685891321294</v>
      </c>
      <c r="N38" s="168">
        <v>5.007621014681044</v>
      </c>
      <c r="O38" s="163">
        <v>0.4242508013140829</v>
      </c>
      <c r="P38" s="164">
        <v>1.2450764667766385</v>
      </c>
      <c r="Q38" s="164">
        <v>2.075127444627731</v>
      </c>
      <c r="R38" s="164">
        <v>2.905178422478823</v>
      </c>
      <c r="S38" s="164">
        <v>3.735229400329916</v>
      </c>
      <c r="T38" s="168">
        <v>4.150254889255462</v>
      </c>
      <c r="U38" s="216">
        <f>U22*2</f>
        <v>25.44</v>
      </c>
      <c r="V38" s="113">
        <v>107633.39235840001</v>
      </c>
      <c r="W38" s="114">
        <v>113486.99235840002</v>
      </c>
      <c r="X38" s="113">
        <v>114804.59235840003</v>
      </c>
      <c r="Y38" s="114">
        <v>116688.11235840002</v>
      </c>
      <c r="Z38" s="113">
        <v>121578.35235840004</v>
      </c>
      <c r="AA38" s="114">
        <v>138987.95235840004</v>
      </c>
      <c r="AB38" s="56">
        <v>2700</v>
      </c>
      <c r="AC38" s="56">
        <v>4055</v>
      </c>
      <c r="AD38" s="56">
        <v>4360</v>
      </c>
      <c r="AE38" s="56">
        <v>4796</v>
      </c>
      <c r="AF38" s="56">
        <v>5928</v>
      </c>
      <c r="AG38" s="56">
        <v>9958</v>
      </c>
      <c r="AH38" s="56">
        <v>3.2</v>
      </c>
    </row>
    <row r="39" spans="1:34" ht="12.75">
      <c r="A39" s="130" t="s">
        <v>196</v>
      </c>
      <c r="B39" s="104" t="s">
        <v>42</v>
      </c>
      <c r="C39" s="163">
        <f aca="true" t="shared" si="1" ref="C39:H39">C22+C23</f>
        <v>0.68372161652188</v>
      </c>
      <c r="D39" s="164">
        <f t="shared" si="1"/>
        <v>1.8290025</v>
      </c>
      <c r="E39" s="164">
        <f t="shared" si="1"/>
        <v>3.0483375</v>
      </c>
      <c r="F39" s="164">
        <f t="shared" si="1"/>
        <v>4.2676725</v>
      </c>
      <c r="G39" s="164">
        <f t="shared" si="1"/>
        <v>5.487007500000001</v>
      </c>
      <c r="H39" s="168">
        <f t="shared" si="1"/>
        <v>6.096675</v>
      </c>
      <c r="I39" s="163">
        <v>0.5595623484813439</v>
      </c>
      <c r="J39" s="164">
        <v>1.560483229902466</v>
      </c>
      <c r="K39" s="164">
        <v>2.600805383170777</v>
      </c>
      <c r="L39" s="164">
        <v>3.6411275364390874</v>
      </c>
      <c r="M39" s="164">
        <v>4.681449689707399</v>
      </c>
      <c r="N39" s="168">
        <v>5.201610766341554</v>
      </c>
      <c r="O39" s="163">
        <v>0.44148186078779206</v>
      </c>
      <c r="P39" s="164">
        <v>1.2933093649692604</v>
      </c>
      <c r="Q39" s="164">
        <v>2.1555156082821005</v>
      </c>
      <c r="R39" s="164">
        <v>3.01772185159494</v>
      </c>
      <c r="S39" s="164">
        <v>3.8799280949077817</v>
      </c>
      <c r="T39" s="168">
        <v>4.311031216564201</v>
      </c>
      <c r="U39" s="214">
        <f>U22+U23</f>
        <v>25.32</v>
      </c>
      <c r="V39" s="68">
        <v>109893.71761920003</v>
      </c>
      <c r="W39" s="61">
        <v>115930.24261920003</v>
      </c>
      <c r="X39" s="68">
        <v>117289.01761920002</v>
      </c>
      <c r="Y39" s="61">
        <v>119231.39761920004</v>
      </c>
      <c r="Z39" s="68">
        <v>124274.45761920002</v>
      </c>
      <c r="AA39" s="61">
        <v>142228.10761920005</v>
      </c>
      <c r="AB39" s="56">
        <v>2700</v>
      </c>
      <c r="AC39" s="56">
        <v>4055</v>
      </c>
      <c r="AD39" s="56">
        <v>4360</v>
      </c>
      <c r="AE39" s="56">
        <v>4796</v>
      </c>
      <c r="AF39" s="56">
        <v>5928</v>
      </c>
      <c r="AG39" s="56">
        <v>9958</v>
      </c>
      <c r="AH39" s="56">
        <v>3.3</v>
      </c>
    </row>
    <row r="40" spans="1:34" ht="12.75">
      <c r="A40" s="131" t="s">
        <v>197</v>
      </c>
      <c r="B40" s="115" t="s">
        <v>43</v>
      </c>
      <c r="C40" s="163">
        <f aca="true" t="shared" si="2" ref="C40:H40">C23*2</f>
        <v>0.71040730597858</v>
      </c>
      <c r="D40" s="164">
        <f t="shared" si="2"/>
        <v>1.8972136285714285</v>
      </c>
      <c r="E40" s="164">
        <f t="shared" si="2"/>
        <v>3.1620227142857145</v>
      </c>
      <c r="F40" s="164">
        <f t="shared" si="2"/>
        <v>4.4268317999999995</v>
      </c>
      <c r="G40" s="164">
        <f t="shared" si="2"/>
        <v>5.691640885714286</v>
      </c>
      <c r="H40" s="168">
        <f t="shared" si="2"/>
        <v>6.324045428571429</v>
      </c>
      <c r="I40" s="163">
        <v>0.5814020953935393</v>
      </c>
      <c r="J40" s="164">
        <v>1.618680155400619</v>
      </c>
      <c r="K40" s="164">
        <v>2.6978002590010317</v>
      </c>
      <c r="L40" s="164">
        <v>3.7769203626014436</v>
      </c>
      <c r="M40" s="164">
        <v>4.856040466201858</v>
      </c>
      <c r="N40" s="168">
        <v>5.395600518002063</v>
      </c>
      <c r="O40" s="163">
        <v>0.4587129202615012</v>
      </c>
      <c r="P40" s="164">
        <v>1.341542263161882</v>
      </c>
      <c r="Q40" s="164">
        <v>2.2359037719364703</v>
      </c>
      <c r="R40" s="164">
        <v>3.130265280711058</v>
      </c>
      <c r="S40" s="164">
        <v>4.024626789485647</v>
      </c>
      <c r="T40" s="168">
        <v>4.4718075438729405</v>
      </c>
      <c r="U40" s="215">
        <f>U23*2</f>
        <v>25.2</v>
      </c>
      <c r="V40" s="113">
        <v>112155.63138720002</v>
      </c>
      <c r="W40" s="114">
        <v>118375.08138720001</v>
      </c>
      <c r="X40" s="113">
        <v>119775.03138720001</v>
      </c>
      <c r="Y40" s="114">
        <v>121776.27138720002</v>
      </c>
      <c r="Z40" s="113">
        <v>126972.1513872</v>
      </c>
      <c r="AA40" s="114">
        <v>145469.8513872</v>
      </c>
      <c r="AB40" s="56">
        <v>2700</v>
      </c>
      <c r="AC40" s="56">
        <v>4055</v>
      </c>
      <c r="AD40" s="56">
        <v>4360</v>
      </c>
      <c r="AE40" s="56">
        <v>4796</v>
      </c>
      <c r="AF40" s="56">
        <v>5928</v>
      </c>
      <c r="AG40" s="56">
        <v>9958</v>
      </c>
      <c r="AH40" s="56">
        <v>3.4</v>
      </c>
    </row>
    <row r="41" spans="1:34" ht="12.75">
      <c r="A41" s="130" t="s">
        <v>198</v>
      </c>
      <c r="B41" s="104" t="s">
        <v>44</v>
      </c>
      <c r="C41" s="163">
        <f aca="true" t="shared" si="3" ref="C41:H41">C23+C24</f>
        <v>0.7370929954352801</v>
      </c>
      <c r="D41" s="164">
        <f t="shared" si="3"/>
        <v>1.9661564571428571</v>
      </c>
      <c r="E41" s="164">
        <f t="shared" si="3"/>
        <v>3.2769274285714287</v>
      </c>
      <c r="F41" s="164">
        <f t="shared" si="3"/>
        <v>4.5876984</v>
      </c>
      <c r="G41" s="164">
        <f t="shared" si="3"/>
        <v>5.898469371428572</v>
      </c>
      <c r="H41" s="168">
        <f t="shared" si="3"/>
        <v>6.553854857142857</v>
      </c>
      <c r="I41" s="163">
        <v>0.6032418423057345</v>
      </c>
      <c r="J41" s="164">
        <v>1.6775013586563579</v>
      </c>
      <c r="K41" s="164">
        <v>2.795835597760597</v>
      </c>
      <c r="L41" s="164">
        <v>3.914169836864835</v>
      </c>
      <c r="M41" s="164">
        <v>5.032504075969075</v>
      </c>
      <c r="N41" s="168">
        <v>5.591671195521194</v>
      </c>
      <c r="O41" s="163">
        <v>0.4759439797352103</v>
      </c>
      <c r="P41" s="164">
        <v>1.390292555104566</v>
      </c>
      <c r="Q41" s="164">
        <v>2.3171542585076104</v>
      </c>
      <c r="R41" s="164">
        <v>3.2440159619106543</v>
      </c>
      <c r="S41" s="164">
        <v>4.170877665313699</v>
      </c>
      <c r="T41" s="168">
        <v>4.634308517015221</v>
      </c>
      <c r="U41" s="214">
        <f>U23+U24</f>
        <v>25.08</v>
      </c>
      <c r="V41" s="68">
        <v>115351.5873888</v>
      </c>
      <c r="W41" s="61">
        <v>121753.9623888</v>
      </c>
      <c r="X41" s="68">
        <v>123195.0873888</v>
      </c>
      <c r="Y41" s="61">
        <v>125255.18738880001</v>
      </c>
      <c r="Z41" s="68">
        <v>130603.88738880001</v>
      </c>
      <c r="AA41" s="61">
        <v>149645.6373888</v>
      </c>
      <c r="AB41" s="56">
        <v>2700</v>
      </c>
      <c r="AC41" s="56">
        <v>4055</v>
      </c>
      <c r="AD41" s="56">
        <v>4360</v>
      </c>
      <c r="AE41" s="56">
        <v>4796</v>
      </c>
      <c r="AF41" s="56">
        <v>5928</v>
      </c>
      <c r="AG41" s="56">
        <v>9958</v>
      </c>
      <c r="AH41" s="56">
        <v>3.5</v>
      </c>
    </row>
    <row r="42" spans="1:34" ht="12.75">
      <c r="A42" s="131" t="s">
        <v>199</v>
      </c>
      <c r="B42" s="115" t="s">
        <v>45</v>
      </c>
      <c r="C42" s="163">
        <f aca="true" t="shared" si="4" ref="C42:H42">C24*2</f>
        <v>0.76377868489198</v>
      </c>
      <c r="D42" s="164">
        <f t="shared" si="4"/>
        <v>2.0350992857142858</v>
      </c>
      <c r="E42" s="164">
        <f t="shared" si="4"/>
        <v>3.3918321428571434</v>
      </c>
      <c r="F42" s="164">
        <f t="shared" si="4"/>
        <v>4.748565</v>
      </c>
      <c r="G42" s="164">
        <f t="shared" si="4"/>
        <v>6.105297857142858</v>
      </c>
      <c r="H42" s="168">
        <f t="shared" si="4"/>
        <v>6.783664285714287</v>
      </c>
      <c r="I42" s="163">
        <v>0.6250815892179298</v>
      </c>
      <c r="J42" s="164">
        <v>1.736322561912097</v>
      </c>
      <c r="K42" s="164">
        <v>2.893870936520162</v>
      </c>
      <c r="L42" s="164">
        <v>4.051419311128226</v>
      </c>
      <c r="M42" s="164">
        <v>5.208967685736292</v>
      </c>
      <c r="N42" s="168">
        <v>5.787741873040324</v>
      </c>
      <c r="O42" s="163">
        <v>0.4931750392089195</v>
      </c>
      <c r="P42" s="164">
        <v>1.43904284704725</v>
      </c>
      <c r="Q42" s="164">
        <v>2.3984047450787505</v>
      </c>
      <c r="R42" s="164">
        <v>3.35776664311025</v>
      </c>
      <c r="S42" s="164">
        <v>4.317128541141751</v>
      </c>
      <c r="T42" s="168">
        <v>4.796809490157501</v>
      </c>
      <c r="U42" s="215">
        <f>U24*2</f>
        <v>24.96</v>
      </c>
      <c r="V42" s="113">
        <v>118549.13189760003</v>
      </c>
      <c r="W42" s="114">
        <v>125134.43189760002</v>
      </c>
      <c r="X42" s="113">
        <v>126616.73189760002</v>
      </c>
      <c r="Y42" s="114">
        <v>128735.69189760005</v>
      </c>
      <c r="Z42" s="113">
        <v>134237.21189760003</v>
      </c>
      <c r="AA42" s="114">
        <v>153823.01189760002</v>
      </c>
      <c r="AB42" s="56">
        <v>2700</v>
      </c>
      <c r="AC42" s="56">
        <v>4055</v>
      </c>
      <c r="AD42" s="56">
        <v>4360</v>
      </c>
      <c r="AE42" s="56">
        <v>4796</v>
      </c>
      <c r="AF42" s="56">
        <v>5928</v>
      </c>
      <c r="AG42" s="56">
        <v>9958</v>
      </c>
      <c r="AH42" s="56">
        <v>3.6</v>
      </c>
    </row>
    <row r="43" spans="1:34" ht="12.75">
      <c r="A43" s="130" t="s">
        <v>200</v>
      </c>
      <c r="B43" s="104" t="s">
        <v>46</v>
      </c>
      <c r="C43" s="163">
        <f aca="true" t="shared" si="5" ref="C43:H43">C24+C25</f>
        <v>0.79046437434868</v>
      </c>
      <c r="D43" s="164">
        <f t="shared" si="5"/>
        <v>2.0431479857142856</v>
      </c>
      <c r="E43" s="164">
        <f t="shared" si="5"/>
        <v>3.4052466428571435</v>
      </c>
      <c r="F43" s="164">
        <f t="shared" si="5"/>
        <v>4.767345300000001</v>
      </c>
      <c r="G43" s="164">
        <f t="shared" si="5"/>
        <v>6.129443957142858</v>
      </c>
      <c r="H43" s="168">
        <f t="shared" si="5"/>
        <v>6.810493285714287</v>
      </c>
      <c r="I43" s="163">
        <v>0.646921336130125</v>
      </c>
      <c r="J43" s="164">
        <v>1.7431896172455459</v>
      </c>
      <c r="K43" s="164">
        <v>2.9053160287425763</v>
      </c>
      <c r="L43" s="164">
        <v>4.067442440239606</v>
      </c>
      <c r="M43" s="164">
        <v>5.229568851736638</v>
      </c>
      <c r="N43" s="168">
        <v>5.810632057485153</v>
      </c>
      <c r="O43" s="163">
        <v>0.5104060986826287</v>
      </c>
      <c r="P43" s="164">
        <v>1.4447341782979335</v>
      </c>
      <c r="Q43" s="164">
        <v>2.407890297163223</v>
      </c>
      <c r="R43" s="164">
        <v>3.371046416028512</v>
      </c>
      <c r="S43" s="164">
        <v>4.334202534893802</v>
      </c>
      <c r="T43" s="168">
        <v>4.815780594326446</v>
      </c>
      <c r="U43" s="214">
        <f>U24+U25</f>
        <v>24.96</v>
      </c>
      <c r="V43" s="68">
        <v>119397.27425760002</v>
      </c>
      <c r="W43" s="61">
        <v>126165.49925760002</v>
      </c>
      <c r="X43" s="68">
        <v>127688.97425760003</v>
      </c>
      <c r="Y43" s="61">
        <v>129866.79425760002</v>
      </c>
      <c r="Z43" s="68">
        <v>135521.13425760003</v>
      </c>
      <c r="AA43" s="61">
        <v>155650.9842576</v>
      </c>
      <c r="AB43" s="56">
        <v>2700</v>
      </c>
      <c r="AC43" s="56">
        <v>4055</v>
      </c>
      <c r="AD43" s="56">
        <v>4360</v>
      </c>
      <c r="AE43" s="56">
        <v>4796</v>
      </c>
      <c r="AF43" s="56">
        <v>5928</v>
      </c>
      <c r="AG43" s="56">
        <v>9958</v>
      </c>
      <c r="AH43" s="56">
        <v>3.7</v>
      </c>
    </row>
    <row r="44" spans="1:34" ht="12.75">
      <c r="A44" s="131" t="s">
        <v>201</v>
      </c>
      <c r="B44" s="115" t="s">
        <v>47</v>
      </c>
      <c r="C44" s="163">
        <f aca="true" t="shared" si="6" ref="C44:H44">C25*2</f>
        <v>0.81715006380538</v>
      </c>
      <c r="D44" s="164">
        <f t="shared" si="6"/>
        <v>2.051196685714286</v>
      </c>
      <c r="E44" s="164">
        <f t="shared" si="6"/>
        <v>3.418661142857143</v>
      </c>
      <c r="F44" s="164">
        <f t="shared" si="6"/>
        <v>4.7861256</v>
      </c>
      <c r="G44" s="164">
        <f t="shared" si="6"/>
        <v>6.153590057142858</v>
      </c>
      <c r="H44" s="168">
        <f t="shared" si="6"/>
        <v>6.837322285714286</v>
      </c>
      <c r="I44" s="163">
        <v>0.6687610830423203</v>
      </c>
      <c r="J44" s="164">
        <v>1.7500566725789946</v>
      </c>
      <c r="K44" s="164">
        <v>2.916761120964991</v>
      </c>
      <c r="L44" s="164">
        <v>4.083465569350987</v>
      </c>
      <c r="M44" s="164">
        <v>5.250170017736984</v>
      </c>
      <c r="N44" s="168">
        <v>5.833522241929982</v>
      </c>
      <c r="O44" s="163">
        <v>0.5276371581563378</v>
      </c>
      <c r="P44" s="164">
        <v>1.450425509548617</v>
      </c>
      <c r="Q44" s="164">
        <v>2.417375849247695</v>
      </c>
      <c r="R44" s="164">
        <v>3.384326188946773</v>
      </c>
      <c r="S44" s="164">
        <v>4.351276528645851</v>
      </c>
      <c r="T44" s="168">
        <v>4.83475169849539</v>
      </c>
      <c r="U44" s="215">
        <f>U25*2</f>
        <v>24.96</v>
      </c>
      <c r="V44" s="113">
        <v>120245.41661760001</v>
      </c>
      <c r="W44" s="114">
        <v>127196.56661760002</v>
      </c>
      <c r="X44" s="113">
        <v>128761.21661760002</v>
      </c>
      <c r="Y44" s="114">
        <v>130997.89661760002</v>
      </c>
      <c r="Z44" s="113">
        <v>136805.05661760003</v>
      </c>
      <c r="AA44" s="114">
        <v>157478.95661760002</v>
      </c>
      <c r="AB44" s="56">
        <v>2700</v>
      </c>
      <c r="AC44" s="56">
        <v>4055</v>
      </c>
      <c r="AD44" s="56">
        <v>4360</v>
      </c>
      <c r="AE44" s="56">
        <v>4796</v>
      </c>
      <c r="AF44" s="56">
        <v>5928</v>
      </c>
      <c r="AG44" s="56">
        <v>9958</v>
      </c>
      <c r="AH44" s="56">
        <v>3.8</v>
      </c>
    </row>
    <row r="45" spans="1:34" ht="12.75">
      <c r="A45" s="130" t="s">
        <v>202</v>
      </c>
      <c r="B45" s="104" t="s">
        <v>48</v>
      </c>
      <c r="C45" s="163">
        <f aca="true" t="shared" si="7" ref="C45:H45">C25+C26</f>
        <v>0.8438357532620799</v>
      </c>
      <c r="D45" s="164">
        <f t="shared" si="7"/>
        <v>2.163613114285714</v>
      </c>
      <c r="E45" s="164">
        <f t="shared" si="7"/>
        <v>3.6060218571428573</v>
      </c>
      <c r="F45" s="164">
        <f t="shared" si="7"/>
        <v>5.0484306</v>
      </c>
      <c r="G45" s="164">
        <f t="shared" si="7"/>
        <v>6.490839342857143</v>
      </c>
      <c r="H45" s="168">
        <f t="shared" si="7"/>
        <v>7.212043714285715</v>
      </c>
      <c r="I45" s="163">
        <v>0.6906008299545155</v>
      </c>
      <c r="J45" s="164">
        <v>1.8459690354933387</v>
      </c>
      <c r="K45" s="164">
        <v>3.0766150591555643</v>
      </c>
      <c r="L45" s="164">
        <v>4.3072610828177895</v>
      </c>
      <c r="M45" s="164">
        <v>5.5379071064800165</v>
      </c>
      <c r="N45" s="168">
        <v>6.153230118311129</v>
      </c>
      <c r="O45" s="163">
        <v>0.544868217630047</v>
      </c>
      <c r="P45" s="164">
        <v>1.529916499772975</v>
      </c>
      <c r="Q45" s="164">
        <v>2.549860832954958</v>
      </c>
      <c r="R45" s="164">
        <v>3.569805166136941</v>
      </c>
      <c r="S45" s="164">
        <v>4.589749499318925</v>
      </c>
      <c r="T45" s="168">
        <v>5.099721665909916</v>
      </c>
      <c r="U45" s="214">
        <f>U25+U26</f>
        <v>28.32</v>
      </c>
      <c r="V45" s="68">
        <v>128916.95693760003</v>
      </c>
      <c r="W45" s="61">
        <v>136051.03193760003</v>
      </c>
      <c r="X45" s="68">
        <v>137656.85693760004</v>
      </c>
      <c r="Y45" s="61">
        <v>139952.39693760002</v>
      </c>
      <c r="Z45" s="68">
        <v>145912.37693760003</v>
      </c>
      <c r="AA45" s="61">
        <v>167130.3269376</v>
      </c>
      <c r="AB45" s="56">
        <v>2700</v>
      </c>
      <c r="AC45" s="56">
        <v>4055</v>
      </c>
      <c r="AD45" s="56">
        <v>4360</v>
      </c>
      <c r="AE45" s="56">
        <v>4796</v>
      </c>
      <c r="AF45" s="56">
        <v>5928</v>
      </c>
      <c r="AG45" s="56">
        <v>9958</v>
      </c>
      <c r="AH45" s="56">
        <v>3.9</v>
      </c>
    </row>
    <row r="46" spans="1:34" ht="12.75">
      <c r="A46" s="131" t="s">
        <v>203</v>
      </c>
      <c r="B46" s="115" t="s">
        <v>49</v>
      </c>
      <c r="C46" s="163">
        <f aca="true" t="shared" si="8" ref="C46:H46">C26*2</f>
        <v>0.87052144271878</v>
      </c>
      <c r="D46" s="164">
        <f t="shared" si="8"/>
        <v>2.2760295428571427</v>
      </c>
      <c r="E46" s="164">
        <f t="shared" si="8"/>
        <v>3.7933825714285714</v>
      </c>
      <c r="F46" s="164">
        <f t="shared" si="8"/>
        <v>5.310735599999999</v>
      </c>
      <c r="G46" s="164">
        <f t="shared" si="8"/>
        <v>6.828088628571429</v>
      </c>
      <c r="H46" s="168">
        <f t="shared" si="8"/>
        <v>7.586765142857143</v>
      </c>
      <c r="I46" s="163">
        <v>0.7124405768667108</v>
      </c>
      <c r="J46" s="164">
        <v>1.9418813984076826</v>
      </c>
      <c r="K46" s="164">
        <v>3.236468997346138</v>
      </c>
      <c r="L46" s="164">
        <v>4.531056596284592</v>
      </c>
      <c r="M46" s="164">
        <v>5.825644195223048</v>
      </c>
      <c r="N46" s="168">
        <v>6.472937994692276</v>
      </c>
      <c r="O46" s="163">
        <v>0.5620992771037561</v>
      </c>
      <c r="P46" s="164">
        <v>1.609407489997333</v>
      </c>
      <c r="Q46" s="164">
        <v>2.6823458166622216</v>
      </c>
      <c r="R46" s="164">
        <v>3.75528414332711</v>
      </c>
      <c r="S46" s="164">
        <v>4.828222469991999</v>
      </c>
      <c r="T46" s="168">
        <v>5.364691633324443</v>
      </c>
      <c r="U46" s="215">
        <f>U26*2</f>
        <v>31.68</v>
      </c>
      <c r="V46" s="113">
        <v>137586.90875040003</v>
      </c>
      <c r="W46" s="114">
        <v>144903.90875040003</v>
      </c>
      <c r="X46" s="113">
        <v>146550.90875040003</v>
      </c>
      <c r="Y46" s="114">
        <v>148905.30875040003</v>
      </c>
      <c r="Z46" s="113">
        <v>155018.10875040002</v>
      </c>
      <c r="AA46" s="114">
        <v>176780.10875040002</v>
      </c>
      <c r="AB46" s="56">
        <v>2700</v>
      </c>
      <c r="AC46" s="56">
        <v>4055</v>
      </c>
      <c r="AD46" s="56">
        <v>4360</v>
      </c>
      <c r="AE46" s="56">
        <v>4796</v>
      </c>
      <c r="AF46" s="56">
        <v>5928</v>
      </c>
      <c r="AG46" s="56">
        <v>9958</v>
      </c>
      <c r="AH46" s="56">
        <v>4</v>
      </c>
    </row>
    <row r="47" spans="1:34" ht="12.75">
      <c r="A47" s="130" t="s">
        <v>204</v>
      </c>
      <c r="B47" s="104" t="s">
        <v>50</v>
      </c>
      <c r="C47" s="163">
        <f aca="true" t="shared" si="9" ref="C47:H47">C26+C27</f>
        <v>0.89720713217548</v>
      </c>
      <c r="D47" s="164">
        <f t="shared" si="9"/>
        <v>2.3449723714285713</v>
      </c>
      <c r="E47" s="164">
        <f t="shared" si="9"/>
        <v>3.9082872857142856</v>
      </c>
      <c r="F47" s="164">
        <f t="shared" si="9"/>
        <v>5.4716021999999995</v>
      </c>
      <c r="G47" s="164">
        <f t="shared" si="9"/>
        <v>7.034917114285714</v>
      </c>
      <c r="H47" s="168">
        <f t="shared" si="9"/>
        <v>7.816574571428571</v>
      </c>
      <c r="I47" s="163">
        <v>0.7342803237789062</v>
      </c>
      <c r="J47" s="164">
        <v>2.0007026016634217</v>
      </c>
      <c r="K47" s="164">
        <v>3.334504336105703</v>
      </c>
      <c r="L47" s="164">
        <v>4.668306070547983</v>
      </c>
      <c r="M47" s="164">
        <v>6.002107804990265</v>
      </c>
      <c r="N47" s="168">
        <v>6.669008672211406</v>
      </c>
      <c r="O47" s="163">
        <v>0.5793303365774652</v>
      </c>
      <c r="P47" s="164">
        <v>1.6581577819400168</v>
      </c>
      <c r="Q47" s="164">
        <v>2.7635963032333617</v>
      </c>
      <c r="R47" s="164">
        <v>3.869034824526706</v>
      </c>
      <c r="S47" s="164">
        <v>4.974473345820051</v>
      </c>
      <c r="T47" s="168">
        <v>5.527192606466723</v>
      </c>
      <c r="U47" s="214">
        <f>U26+U27</f>
        <v>31.560000000000002</v>
      </c>
      <c r="V47" s="68">
        <v>139899.6547488</v>
      </c>
      <c r="W47" s="61">
        <v>147399.57974880002</v>
      </c>
      <c r="X47" s="68">
        <v>149087.7547488</v>
      </c>
      <c r="Y47" s="61">
        <v>151501.01474880002</v>
      </c>
      <c r="Z47" s="68">
        <v>157766.63474880002</v>
      </c>
      <c r="AA47" s="61">
        <v>180072.68474879998</v>
      </c>
      <c r="AB47" s="56">
        <v>2700</v>
      </c>
      <c r="AC47" s="56">
        <v>4055</v>
      </c>
      <c r="AD47" s="56">
        <v>4360</v>
      </c>
      <c r="AE47" s="56">
        <v>4796</v>
      </c>
      <c r="AF47" s="56">
        <v>5928</v>
      </c>
      <c r="AG47" s="56">
        <v>9958</v>
      </c>
      <c r="AH47" s="56">
        <v>4.1</v>
      </c>
    </row>
    <row r="48" spans="1:34" ht="12.75">
      <c r="A48" s="131" t="s">
        <v>205</v>
      </c>
      <c r="B48" s="115" t="s">
        <v>51</v>
      </c>
      <c r="C48" s="163">
        <f aca="true" t="shared" si="10" ref="C48:H48">C27*2</f>
        <v>0.92389282163218</v>
      </c>
      <c r="D48" s="164">
        <f t="shared" si="10"/>
        <v>2.4139152</v>
      </c>
      <c r="E48" s="164">
        <f t="shared" si="10"/>
        <v>4.023192</v>
      </c>
      <c r="F48" s="164">
        <f t="shared" si="10"/>
        <v>5.6324688</v>
      </c>
      <c r="G48" s="164">
        <f t="shared" si="10"/>
        <v>7.2417456</v>
      </c>
      <c r="H48" s="168">
        <f t="shared" si="10"/>
        <v>8.046384</v>
      </c>
      <c r="I48" s="163">
        <v>0.7561200706911014</v>
      </c>
      <c r="J48" s="164">
        <v>2.0595238049191606</v>
      </c>
      <c r="K48" s="164">
        <v>3.432539674865268</v>
      </c>
      <c r="L48" s="164">
        <v>4.805555544811375</v>
      </c>
      <c r="M48" s="164">
        <v>6.178571414757482</v>
      </c>
      <c r="N48" s="168">
        <v>6.865079349730536</v>
      </c>
      <c r="O48" s="163">
        <v>0.5965613960511744</v>
      </c>
      <c r="P48" s="164">
        <v>1.706908073882701</v>
      </c>
      <c r="Q48" s="164">
        <v>2.844846789804502</v>
      </c>
      <c r="R48" s="164">
        <v>3.9827855057263024</v>
      </c>
      <c r="S48" s="164">
        <v>5.120724221648103</v>
      </c>
      <c r="T48" s="168">
        <v>5.689693579609004</v>
      </c>
      <c r="U48" s="215">
        <f>U27*2</f>
        <v>31.44</v>
      </c>
      <c r="V48" s="113">
        <v>142210.81224000003</v>
      </c>
      <c r="W48" s="114">
        <v>149893.66224000003</v>
      </c>
      <c r="X48" s="113">
        <v>151623.01224000004</v>
      </c>
      <c r="Y48" s="114">
        <v>154095.13224000004</v>
      </c>
      <c r="Z48" s="113">
        <v>160513.57224000004</v>
      </c>
      <c r="AA48" s="114">
        <v>183363.67224</v>
      </c>
      <c r="AB48" s="56">
        <v>2700</v>
      </c>
      <c r="AC48" s="56">
        <v>4055</v>
      </c>
      <c r="AD48" s="56">
        <v>4360</v>
      </c>
      <c r="AE48" s="56">
        <v>4796</v>
      </c>
      <c r="AF48" s="56">
        <v>5928</v>
      </c>
      <c r="AG48" s="56">
        <v>9958</v>
      </c>
      <c r="AH48" s="56">
        <v>4.2</v>
      </c>
    </row>
    <row r="49" spans="1:34" ht="12.75">
      <c r="A49" s="130" t="s">
        <v>206</v>
      </c>
      <c r="B49" s="104" t="s">
        <v>52</v>
      </c>
      <c r="C49" s="163">
        <f aca="true" t="shared" si="11" ref="C49:H49">C27+C28</f>
        <v>0.950578511088879</v>
      </c>
      <c r="D49" s="164">
        <f t="shared" si="11"/>
        <v>2.4823702285714284</v>
      </c>
      <c r="E49" s="164">
        <f t="shared" si="11"/>
        <v>4.137283714285714</v>
      </c>
      <c r="F49" s="164">
        <f t="shared" si="11"/>
        <v>5.7921971999999995</v>
      </c>
      <c r="G49" s="164">
        <f t="shared" si="11"/>
        <v>7.447110685714286</v>
      </c>
      <c r="H49" s="168">
        <f t="shared" si="11"/>
        <v>8.274567428571428</v>
      </c>
      <c r="I49" s="163">
        <v>0.7779598176032959</v>
      </c>
      <c r="J49" s="164">
        <v>2.117928823003176</v>
      </c>
      <c r="K49" s="164">
        <v>3.5298813716719595</v>
      </c>
      <c r="L49" s="164">
        <v>4.941833920340743</v>
      </c>
      <c r="M49" s="164">
        <v>6.353786469009528</v>
      </c>
      <c r="N49" s="168">
        <v>7.059762743343919</v>
      </c>
      <c r="O49" s="163">
        <v>0.6137924555248829</v>
      </c>
      <c r="P49" s="164">
        <v>1.755313436658677</v>
      </c>
      <c r="Q49" s="164">
        <v>2.925522394431128</v>
      </c>
      <c r="R49" s="164">
        <v>4.095731352203579</v>
      </c>
      <c r="S49" s="164">
        <v>5.265940309976031</v>
      </c>
      <c r="T49" s="168">
        <v>5.851044788862256</v>
      </c>
      <c r="U49" s="214">
        <f>U27+U28</f>
        <v>31.32</v>
      </c>
      <c r="V49" s="68">
        <v>145738.76624640005</v>
      </c>
      <c r="W49" s="61">
        <v>153604.54124640004</v>
      </c>
      <c r="X49" s="68">
        <v>155375.06624640003</v>
      </c>
      <c r="Y49" s="61">
        <v>157906.04624640004</v>
      </c>
      <c r="Z49" s="68">
        <v>164477.3062464</v>
      </c>
      <c r="AA49" s="61">
        <v>187871.45624640005</v>
      </c>
      <c r="AB49" s="56">
        <v>2700</v>
      </c>
      <c r="AC49" s="56">
        <v>4055</v>
      </c>
      <c r="AD49" s="56">
        <v>4360</v>
      </c>
      <c r="AE49" s="56">
        <v>4796</v>
      </c>
      <c r="AF49" s="56">
        <v>5928</v>
      </c>
      <c r="AG49" s="56">
        <v>9958</v>
      </c>
      <c r="AH49" s="56">
        <v>4.3</v>
      </c>
    </row>
    <row r="50" spans="1:34" ht="12.75">
      <c r="A50" s="131" t="s">
        <v>207</v>
      </c>
      <c r="B50" s="115" t="s">
        <v>53</v>
      </c>
      <c r="C50" s="163">
        <f aca="true" t="shared" si="12" ref="C50:H50">C28*2</f>
        <v>0.977264200545578</v>
      </c>
      <c r="D50" s="164">
        <f t="shared" si="12"/>
        <v>2.550825257142857</v>
      </c>
      <c r="E50" s="164">
        <f t="shared" si="12"/>
        <v>4.2513754285714285</v>
      </c>
      <c r="F50" s="164">
        <f t="shared" si="12"/>
        <v>5.951925599999999</v>
      </c>
      <c r="G50" s="164">
        <f t="shared" si="12"/>
        <v>7.652475771428572</v>
      </c>
      <c r="H50" s="168">
        <f t="shared" si="12"/>
        <v>8.502750857142857</v>
      </c>
      <c r="I50" s="163">
        <v>0.7997995645154904</v>
      </c>
      <c r="J50" s="164">
        <v>2.1763338410871906</v>
      </c>
      <c r="K50" s="164">
        <v>3.627223068478651</v>
      </c>
      <c r="L50" s="164">
        <v>5.078112295870111</v>
      </c>
      <c r="M50" s="164">
        <v>6.529001523261572</v>
      </c>
      <c r="N50" s="168">
        <v>7.254446136957302</v>
      </c>
      <c r="O50" s="163">
        <v>0.6310235149985914</v>
      </c>
      <c r="P50" s="164">
        <v>1.8037187994346526</v>
      </c>
      <c r="Q50" s="164">
        <v>3.0061979990577545</v>
      </c>
      <c r="R50" s="164">
        <v>4.208677198680856</v>
      </c>
      <c r="S50" s="164">
        <v>5.411156398303959</v>
      </c>
      <c r="T50" s="168">
        <v>6.012395998115509</v>
      </c>
      <c r="U50" s="215">
        <f>U28*2</f>
        <v>31.200000000000003</v>
      </c>
      <c r="V50" s="113">
        <v>149265.13174560003</v>
      </c>
      <c r="W50" s="114">
        <v>157313.8317456</v>
      </c>
      <c r="X50" s="113">
        <v>159125.53174560002</v>
      </c>
      <c r="Y50" s="114">
        <v>161715.37174560002</v>
      </c>
      <c r="Z50" s="113">
        <v>168439.45174560003</v>
      </c>
      <c r="AA50" s="114">
        <v>192377.65174560001</v>
      </c>
      <c r="AB50" s="56">
        <v>2700</v>
      </c>
      <c r="AC50" s="56">
        <v>4055</v>
      </c>
      <c r="AD50" s="56">
        <v>4360</v>
      </c>
      <c r="AE50" s="56">
        <v>4796</v>
      </c>
      <c r="AF50" s="56">
        <v>5928</v>
      </c>
      <c r="AG50" s="56">
        <v>9958</v>
      </c>
      <c r="AH50" s="56">
        <v>4.4</v>
      </c>
    </row>
    <row r="51" spans="1:34" ht="12.75">
      <c r="A51" s="130" t="s">
        <v>208</v>
      </c>
      <c r="B51" s="104" t="s">
        <v>54</v>
      </c>
      <c r="C51" s="163">
        <f aca="true" t="shared" si="13" ref="C51:H51">C28+C29</f>
        <v>1.003949890002278</v>
      </c>
      <c r="D51" s="164">
        <f t="shared" si="13"/>
        <v>2.5586300571428566</v>
      </c>
      <c r="E51" s="164">
        <f t="shared" si="13"/>
        <v>4.264383428571428</v>
      </c>
      <c r="F51" s="164">
        <f t="shared" si="13"/>
        <v>5.970136799999999</v>
      </c>
      <c r="G51" s="164">
        <f t="shared" si="13"/>
        <v>7.675890171428571</v>
      </c>
      <c r="H51" s="168">
        <f t="shared" si="13"/>
        <v>8.528766857142855</v>
      </c>
      <c r="I51" s="163">
        <v>0.8216393114276856</v>
      </c>
      <c r="J51" s="164">
        <v>2.182992803834777</v>
      </c>
      <c r="K51" s="164">
        <v>3.6383213397246283</v>
      </c>
      <c r="L51" s="164">
        <v>5.09364987561448</v>
      </c>
      <c r="M51" s="164">
        <v>6.548978411504331</v>
      </c>
      <c r="N51" s="168">
        <v>7.276642679449257</v>
      </c>
      <c r="O51" s="163">
        <v>0.6482545744723006</v>
      </c>
      <c r="P51" s="164">
        <v>1.809237666101982</v>
      </c>
      <c r="Q51" s="164">
        <v>3.01539611016997</v>
      </c>
      <c r="R51" s="164">
        <v>4.221554554237958</v>
      </c>
      <c r="S51" s="164">
        <v>5.427712998305946</v>
      </c>
      <c r="T51" s="168">
        <v>6.03079222033994</v>
      </c>
      <c r="U51" s="214">
        <f>U28+U29</f>
        <v>31.200000000000003</v>
      </c>
      <c r="V51" s="68">
        <v>151287.18092640003</v>
      </c>
      <c r="W51" s="61">
        <v>159518.80592640003</v>
      </c>
      <c r="X51" s="68">
        <v>161371.68092640003</v>
      </c>
      <c r="Y51" s="61">
        <v>164020.38092640004</v>
      </c>
      <c r="Z51" s="68">
        <v>170897.28092640004</v>
      </c>
      <c r="AA51" s="61">
        <v>195379.53092640004</v>
      </c>
      <c r="AB51" s="56">
        <v>2700</v>
      </c>
      <c r="AC51" s="56">
        <v>4055</v>
      </c>
      <c r="AD51" s="56">
        <v>4360</v>
      </c>
      <c r="AE51" s="56">
        <v>4796</v>
      </c>
      <c r="AF51" s="56">
        <v>5928</v>
      </c>
      <c r="AG51" s="56">
        <v>9958</v>
      </c>
      <c r="AH51" s="56">
        <v>4.5</v>
      </c>
    </row>
    <row r="52" spans="1:34" ht="12.75">
      <c r="A52" s="131" t="s">
        <v>209</v>
      </c>
      <c r="B52" s="115" t="s">
        <v>55</v>
      </c>
      <c r="C52" s="163">
        <f aca="true" t="shared" si="14" ref="C52:H52">C29*2</f>
        <v>1.030635579458978</v>
      </c>
      <c r="D52" s="164">
        <f t="shared" si="14"/>
        <v>2.566434857142857</v>
      </c>
      <c r="E52" s="164">
        <f t="shared" si="14"/>
        <v>4.277391428571428</v>
      </c>
      <c r="F52" s="164">
        <f t="shared" si="14"/>
        <v>5.9883479999999984</v>
      </c>
      <c r="G52" s="164">
        <f t="shared" si="14"/>
        <v>7.69930457142857</v>
      </c>
      <c r="H52" s="168">
        <f t="shared" si="14"/>
        <v>8.554782857142856</v>
      </c>
      <c r="I52" s="163">
        <v>0.843479058339881</v>
      </c>
      <c r="J52" s="164">
        <v>2.1896517665823634</v>
      </c>
      <c r="K52" s="164">
        <v>3.6494196109706056</v>
      </c>
      <c r="L52" s="164">
        <v>5.109187455358848</v>
      </c>
      <c r="M52" s="164">
        <v>6.56895529974709</v>
      </c>
      <c r="N52" s="168">
        <v>7.298839221941211</v>
      </c>
      <c r="O52" s="163">
        <v>0.6654856339460098</v>
      </c>
      <c r="P52" s="164">
        <v>1.8147565327693114</v>
      </c>
      <c r="Q52" s="164">
        <v>3.0245942212821855</v>
      </c>
      <c r="R52" s="164">
        <v>4.23443190979506</v>
      </c>
      <c r="S52" s="164">
        <v>5.444269598307934</v>
      </c>
      <c r="T52" s="168">
        <v>6.049188442564371</v>
      </c>
      <c r="U52" s="215">
        <f>U29*2</f>
        <v>31.200000000000003</v>
      </c>
      <c r="V52" s="113">
        <v>153309.2301072</v>
      </c>
      <c r="W52" s="114">
        <v>161723.78010720003</v>
      </c>
      <c r="X52" s="113">
        <v>163617.83010720002</v>
      </c>
      <c r="Y52" s="114">
        <v>166325.39010720004</v>
      </c>
      <c r="Z52" s="113">
        <v>173355.11010720002</v>
      </c>
      <c r="AA52" s="114">
        <v>198381.41010720003</v>
      </c>
      <c r="AB52" s="56">
        <v>2700</v>
      </c>
      <c r="AC52" s="56">
        <v>4055</v>
      </c>
      <c r="AD52" s="56">
        <v>4360</v>
      </c>
      <c r="AE52" s="56">
        <v>4796</v>
      </c>
      <c r="AF52" s="56">
        <v>5928</v>
      </c>
      <c r="AG52" s="56">
        <v>9958</v>
      </c>
      <c r="AH52" s="56">
        <v>4.6</v>
      </c>
    </row>
    <row r="53" spans="1:34" ht="12.75">
      <c r="A53" s="130" t="s">
        <v>210</v>
      </c>
      <c r="B53" s="104" t="s">
        <v>56</v>
      </c>
      <c r="C53" s="163">
        <f aca="true" t="shared" si="15" ref="C53:H53">C29+C30</f>
        <v>1.0573212689156781</v>
      </c>
      <c r="D53" s="164">
        <f t="shared" si="15"/>
        <v>2.679582985714285</v>
      </c>
      <c r="E53" s="164">
        <f t="shared" si="15"/>
        <v>4.465971642857142</v>
      </c>
      <c r="F53" s="164">
        <f t="shared" si="15"/>
        <v>6.252360299999999</v>
      </c>
      <c r="G53" s="164">
        <f t="shared" si="15"/>
        <v>8.038748957142857</v>
      </c>
      <c r="H53" s="168">
        <f t="shared" si="15"/>
        <v>8.931943285714285</v>
      </c>
      <c r="I53" s="163">
        <v>0.8653188052520762</v>
      </c>
      <c r="J53" s="164">
        <v>2.286188407254294</v>
      </c>
      <c r="K53" s="164">
        <v>3.81031401209049</v>
      </c>
      <c r="L53" s="164">
        <v>5.3344396169266854</v>
      </c>
      <c r="M53" s="164">
        <v>6.858565221762882</v>
      </c>
      <c r="N53" s="168">
        <v>7.62062802418098</v>
      </c>
      <c r="O53" s="163">
        <v>0.6827166934197189</v>
      </c>
      <c r="P53" s="164">
        <v>1.8947649167437315</v>
      </c>
      <c r="Q53" s="164">
        <v>3.1579415279062193</v>
      </c>
      <c r="R53" s="164">
        <v>4.421118139068707</v>
      </c>
      <c r="S53" s="164">
        <v>5.684294750231196</v>
      </c>
      <c r="T53" s="168">
        <v>6.315883055812439</v>
      </c>
      <c r="U53" s="214">
        <f>U29+U30</f>
        <v>34.56</v>
      </c>
      <c r="V53" s="68">
        <v>154089.06665760002</v>
      </c>
      <c r="W53" s="61">
        <v>162686.5416576</v>
      </c>
      <c r="X53" s="68">
        <v>164621.7666576</v>
      </c>
      <c r="Y53" s="61">
        <v>167388.18665760002</v>
      </c>
      <c r="Z53" s="68">
        <v>174570.72665760005</v>
      </c>
      <c r="AA53" s="61">
        <v>200141.07665760003</v>
      </c>
      <c r="AB53" s="56">
        <v>2700</v>
      </c>
      <c r="AC53" s="56">
        <v>4055</v>
      </c>
      <c r="AD53" s="56">
        <v>4360</v>
      </c>
      <c r="AE53" s="56">
        <v>4796</v>
      </c>
      <c r="AF53" s="56">
        <v>5928</v>
      </c>
      <c r="AG53" s="56">
        <v>9958</v>
      </c>
      <c r="AH53" s="56">
        <v>4.7</v>
      </c>
    </row>
    <row r="54" spans="1:34" ht="12.75">
      <c r="A54" s="131" t="s">
        <v>211</v>
      </c>
      <c r="B54" s="115" t="s">
        <v>57</v>
      </c>
      <c r="C54" s="163">
        <f aca="true" t="shared" si="16" ref="C54:H54">C30*2</f>
        <v>1.084006958372378</v>
      </c>
      <c r="D54" s="164">
        <f t="shared" si="16"/>
        <v>2.792731114285714</v>
      </c>
      <c r="E54" s="164">
        <f t="shared" si="16"/>
        <v>4.654551857142857</v>
      </c>
      <c r="F54" s="164">
        <f t="shared" si="16"/>
        <v>6.5163725999999995</v>
      </c>
      <c r="G54" s="164">
        <f t="shared" si="16"/>
        <v>8.378193342857143</v>
      </c>
      <c r="H54" s="168">
        <f t="shared" si="16"/>
        <v>9.309103714285714</v>
      </c>
      <c r="I54" s="163">
        <v>0.8871585521642714</v>
      </c>
      <c r="J54" s="164">
        <v>2.3827250479262245</v>
      </c>
      <c r="K54" s="164">
        <v>3.971208413210374</v>
      </c>
      <c r="L54" s="164">
        <v>5.559691778494524</v>
      </c>
      <c r="M54" s="164">
        <v>7.1481751437786745</v>
      </c>
      <c r="N54" s="168">
        <v>7.942416826420748</v>
      </c>
      <c r="O54" s="163">
        <v>0.699947752893428</v>
      </c>
      <c r="P54" s="164">
        <v>1.9747733007181518</v>
      </c>
      <c r="Q54" s="164">
        <v>3.291288834530253</v>
      </c>
      <c r="R54" s="164">
        <v>4.607804368342355</v>
      </c>
      <c r="S54" s="164">
        <v>5.924319902154457</v>
      </c>
      <c r="T54" s="168">
        <v>6.582577669060506</v>
      </c>
      <c r="U54" s="215">
        <f>U30*2</f>
        <v>37.92</v>
      </c>
      <c r="V54" s="113">
        <v>154870.49171520004</v>
      </c>
      <c r="W54" s="114">
        <v>163650.89171520004</v>
      </c>
      <c r="X54" s="113">
        <v>165627.29171520006</v>
      </c>
      <c r="Y54" s="114">
        <v>168452.57171520006</v>
      </c>
      <c r="Z54" s="113">
        <v>175787.93171520001</v>
      </c>
      <c r="AA54" s="114">
        <v>201902.33171520004</v>
      </c>
      <c r="AB54" s="56">
        <v>2700</v>
      </c>
      <c r="AC54" s="56">
        <v>4055</v>
      </c>
      <c r="AD54" s="56">
        <v>4360</v>
      </c>
      <c r="AE54" s="56">
        <v>4796</v>
      </c>
      <c r="AF54" s="56">
        <v>5928</v>
      </c>
      <c r="AG54" s="56">
        <v>9958</v>
      </c>
      <c r="AH54" s="56">
        <v>4.8</v>
      </c>
    </row>
    <row r="55" spans="1:34" ht="12.75">
      <c r="A55" s="130" t="s">
        <v>212</v>
      </c>
      <c r="B55" s="104" t="s">
        <v>58</v>
      </c>
      <c r="C55" s="163">
        <f aca="true" t="shared" si="17" ref="C55:H55">C30+C31</f>
        <v>1.110692647829078</v>
      </c>
      <c r="D55" s="164">
        <f t="shared" si="17"/>
        <v>2.861186142857143</v>
      </c>
      <c r="E55" s="164">
        <f t="shared" si="17"/>
        <v>4.768643571428571</v>
      </c>
      <c r="F55" s="164">
        <f t="shared" si="17"/>
        <v>6.676101</v>
      </c>
      <c r="G55" s="164">
        <f t="shared" si="17"/>
        <v>8.583558428571429</v>
      </c>
      <c r="H55" s="168">
        <f t="shared" si="17"/>
        <v>9.537287142857142</v>
      </c>
      <c r="I55" s="163">
        <v>0.9089982990764667</v>
      </c>
      <c r="J55" s="164">
        <v>2.4411300660102393</v>
      </c>
      <c r="K55" s="164">
        <v>4.068550110017066</v>
      </c>
      <c r="L55" s="164">
        <v>5.695970154023892</v>
      </c>
      <c r="M55" s="164">
        <v>7.323390198030719</v>
      </c>
      <c r="N55" s="168">
        <v>8.137100220034132</v>
      </c>
      <c r="O55" s="163">
        <v>0.7171788123671372</v>
      </c>
      <c r="P55" s="164">
        <v>2.023178663494128</v>
      </c>
      <c r="Q55" s="164">
        <v>3.37196443915688</v>
      </c>
      <c r="R55" s="164">
        <v>4.720750214819632</v>
      </c>
      <c r="S55" s="164">
        <v>6.069535990482384</v>
      </c>
      <c r="T55" s="168">
        <v>6.74392887831376</v>
      </c>
      <c r="U55" s="214">
        <f>U30+U31</f>
        <v>37.800000000000004</v>
      </c>
      <c r="V55" s="68">
        <v>163562.68262880007</v>
      </c>
      <c r="W55" s="61">
        <v>172526.00762880006</v>
      </c>
      <c r="X55" s="68">
        <v>174543.58262880007</v>
      </c>
      <c r="Y55" s="61">
        <v>177427.72262880005</v>
      </c>
      <c r="Z55" s="68">
        <v>184915.90262880005</v>
      </c>
      <c r="AA55" s="61">
        <v>211574.35262880003</v>
      </c>
      <c r="AB55" s="56">
        <v>2700</v>
      </c>
      <c r="AC55" s="56">
        <v>4055</v>
      </c>
      <c r="AD55" s="56">
        <v>4360</v>
      </c>
      <c r="AE55" s="56">
        <v>4796</v>
      </c>
      <c r="AF55" s="56">
        <v>5928</v>
      </c>
      <c r="AG55" s="56">
        <v>9958</v>
      </c>
      <c r="AH55" s="56">
        <v>4.9</v>
      </c>
    </row>
    <row r="56" spans="1:34" ht="12.75">
      <c r="A56" s="131" t="s">
        <v>213</v>
      </c>
      <c r="B56" s="115" t="s">
        <v>59</v>
      </c>
      <c r="C56" s="163">
        <f aca="true" t="shared" si="18" ref="C56:H56">C31*2</f>
        <v>1.137378337285778</v>
      </c>
      <c r="D56" s="164">
        <f t="shared" si="18"/>
        <v>2.9296411714285715</v>
      </c>
      <c r="E56" s="164">
        <f t="shared" si="18"/>
        <v>4.882735285714286</v>
      </c>
      <c r="F56" s="164">
        <f t="shared" si="18"/>
        <v>6.835829400000001</v>
      </c>
      <c r="G56" s="164">
        <f t="shared" si="18"/>
        <v>8.788923514285715</v>
      </c>
      <c r="H56" s="168">
        <f t="shared" si="18"/>
        <v>9.765470571428573</v>
      </c>
      <c r="I56" s="163">
        <v>0.9308380459886619</v>
      </c>
      <c r="J56" s="164">
        <v>2.4995350840942545</v>
      </c>
      <c r="K56" s="164">
        <v>4.165891806823758</v>
      </c>
      <c r="L56" s="164">
        <v>5.832248529553261</v>
      </c>
      <c r="M56" s="164">
        <v>7.498605252282764</v>
      </c>
      <c r="N56" s="168">
        <v>8.331783613647517</v>
      </c>
      <c r="O56" s="163">
        <v>0.7344098718408464</v>
      </c>
      <c r="P56" s="164">
        <v>2.071584026270104</v>
      </c>
      <c r="Q56" s="164">
        <v>3.4526400437835068</v>
      </c>
      <c r="R56" s="164">
        <v>4.8336960612969095</v>
      </c>
      <c r="S56" s="164">
        <v>6.214752078810312</v>
      </c>
      <c r="T56" s="168">
        <v>6.9052800875670135</v>
      </c>
      <c r="U56" s="215">
        <f>U31*2</f>
        <v>37.68000000000001</v>
      </c>
      <c r="V56" s="113">
        <v>172254.87354240005</v>
      </c>
      <c r="W56" s="114">
        <v>181401.12354240005</v>
      </c>
      <c r="X56" s="113">
        <v>183459.87354240005</v>
      </c>
      <c r="Y56" s="114">
        <v>186402.87354240005</v>
      </c>
      <c r="Z56" s="113">
        <v>194043.87354240005</v>
      </c>
      <c r="AA56" s="114">
        <v>221246.37354240005</v>
      </c>
      <c r="AB56" s="56">
        <v>2700</v>
      </c>
      <c r="AC56" s="56">
        <v>4055</v>
      </c>
      <c r="AD56" s="56">
        <v>4360</v>
      </c>
      <c r="AE56" s="56">
        <v>4796</v>
      </c>
      <c r="AF56" s="56">
        <v>5928</v>
      </c>
      <c r="AG56" s="56">
        <v>9958</v>
      </c>
      <c r="AH56" s="56">
        <v>5</v>
      </c>
    </row>
    <row r="57" spans="1:34" ht="12.75">
      <c r="A57" s="130" t="s">
        <v>214</v>
      </c>
      <c r="B57" s="104" t="s">
        <v>60</v>
      </c>
      <c r="C57" s="163">
        <f aca="true" t="shared" si="19" ref="C57:H57">C31+C32</f>
        <v>1.164064026742478</v>
      </c>
      <c r="D57" s="164">
        <f t="shared" si="19"/>
        <v>2.9978523</v>
      </c>
      <c r="E57" s="164">
        <f t="shared" si="19"/>
        <v>4.9964205</v>
      </c>
      <c r="F57" s="164">
        <f t="shared" si="19"/>
        <v>6.9949887</v>
      </c>
      <c r="G57" s="164">
        <f t="shared" si="19"/>
        <v>8.993556900000002</v>
      </c>
      <c r="H57" s="168">
        <f t="shared" si="19"/>
        <v>9.992841</v>
      </c>
      <c r="I57" s="163">
        <v>0.9526777929008572</v>
      </c>
      <c r="J57" s="164">
        <v>2.5577320095924074</v>
      </c>
      <c r="K57" s="164">
        <v>4.262886682654012</v>
      </c>
      <c r="L57" s="164">
        <v>5.9680413557156164</v>
      </c>
      <c r="M57" s="164">
        <v>7.673196028777222</v>
      </c>
      <c r="N57" s="168">
        <v>8.525773365308025</v>
      </c>
      <c r="O57" s="163">
        <v>0.7516409313145556</v>
      </c>
      <c r="P57" s="164">
        <v>2.1198169244627256</v>
      </c>
      <c r="Q57" s="164">
        <v>3.5330282074378765</v>
      </c>
      <c r="R57" s="164">
        <v>4.946239490413026</v>
      </c>
      <c r="S57" s="164">
        <v>6.359450773388177</v>
      </c>
      <c r="T57" s="168">
        <v>7.066056414875753</v>
      </c>
      <c r="U57" s="214">
        <f>U31+U32</f>
        <v>37.56</v>
      </c>
      <c r="V57" s="68">
        <v>174411.9458352</v>
      </c>
      <c r="W57" s="61">
        <v>183741.1208352</v>
      </c>
      <c r="X57" s="68">
        <v>185841.0458352</v>
      </c>
      <c r="Y57" s="61">
        <v>188842.9058352</v>
      </c>
      <c r="Z57" s="68">
        <v>196636.7258352</v>
      </c>
      <c r="AA57" s="61">
        <v>224383.2758352</v>
      </c>
      <c r="AB57" s="56">
        <v>2700</v>
      </c>
      <c r="AC57" s="56">
        <v>4055</v>
      </c>
      <c r="AD57" s="56">
        <v>4360</v>
      </c>
      <c r="AE57" s="56">
        <v>4796</v>
      </c>
      <c r="AF57" s="56">
        <v>5928</v>
      </c>
      <c r="AG57" s="56">
        <v>9958</v>
      </c>
      <c r="AH57" s="56">
        <v>5.1</v>
      </c>
    </row>
    <row r="58" spans="1:34" ht="12.75">
      <c r="A58" s="131" t="s">
        <v>215</v>
      </c>
      <c r="B58" s="115" t="s">
        <v>61</v>
      </c>
      <c r="C58" s="163">
        <f aca="true" t="shared" si="20" ref="C58:H58">C32*2</f>
        <v>1.190749716199178</v>
      </c>
      <c r="D58" s="164">
        <f t="shared" si="20"/>
        <v>3.0660634285714283</v>
      </c>
      <c r="E58" s="164">
        <f t="shared" si="20"/>
        <v>5.110105714285714</v>
      </c>
      <c r="F58" s="164">
        <f t="shared" si="20"/>
        <v>7.154147999999999</v>
      </c>
      <c r="G58" s="164">
        <f t="shared" si="20"/>
        <v>9.198190285714286</v>
      </c>
      <c r="H58" s="168">
        <f t="shared" si="20"/>
        <v>10.220211428571428</v>
      </c>
      <c r="I58" s="163">
        <v>0.9745175398130526</v>
      </c>
      <c r="J58" s="164">
        <v>2.61592893509056</v>
      </c>
      <c r="K58" s="164">
        <v>4.3598815584842665</v>
      </c>
      <c r="L58" s="164">
        <v>6.103834181877973</v>
      </c>
      <c r="M58" s="164">
        <v>7.847786805271681</v>
      </c>
      <c r="N58" s="168">
        <v>8.719763116968533</v>
      </c>
      <c r="O58" s="163">
        <v>0.7688719907882647</v>
      </c>
      <c r="P58" s="164">
        <v>2.1680498226553473</v>
      </c>
      <c r="Q58" s="164">
        <v>3.613416371092246</v>
      </c>
      <c r="R58" s="164">
        <v>5.058782919529143</v>
      </c>
      <c r="S58" s="164">
        <v>6.504149467966043</v>
      </c>
      <c r="T58" s="168">
        <v>7.226832742184492</v>
      </c>
      <c r="U58" s="215">
        <f>U32*2</f>
        <v>37.44</v>
      </c>
      <c r="V58" s="113">
        <v>176567.42962080005</v>
      </c>
      <c r="W58" s="114">
        <v>186079.52962080005</v>
      </c>
      <c r="X58" s="113">
        <v>188220.62962080006</v>
      </c>
      <c r="Y58" s="114">
        <v>191281.34962080006</v>
      </c>
      <c r="Z58" s="113">
        <v>199227.98962080004</v>
      </c>
      <c r="AA58" s="114">
        <v>227518.58962080005</v>
      </c>
      <c r="AB58" s="56">
        <v>2700</v>
      </c>
      <c r="AC58" s="56">
        <v>4055</v>
      </c>
      <c r="AD58" s="56">
        <v>4360</v>
      </c>
      <c r="AE58" s="56">
        <v>4796</v>
      </c>
      <c r="AF58" s="56">
        <v>5928</v>
      </c>
      <c r="AG58" s="56">
        <v>9958</v>
      </c>
      <c r="AH58" s="56">
        <v>5.2</v>
      </c>
    </row>
    <row r="59" spans="1:37" s="69" customFormat="1" ht="12.75">
      <c r="A59" s="132" t="s">
        <v>216</v>
      </c>
      <c r="B59" s="119" t="s">
        <v>62</v>
      </c>
      <c r="C59" s="163">
        <f aca="true" t="shared" si="21" ref="C59:H59">C32+C33</f>
        <v>1.217435405655878</v>
      </c>
      <c r="D59" s="164">
        <f t="shared" si="21"/>
        <v>3.1792115571428567</v>
      </c>
      <c r="E59" s="164">
        <f t="shared" si="21"/>
        <v>5.2986859285714285</v>
      </c>
      <c r="F59" s="164">
        <f t="shared" si="21"/>
        <v>7.418160299999999</v>
      </c>
      <c r="G59" s="164">
        <f t="shared" si="21"/>
        <v>9.537634671428572</v>
      </c>
      <c r="H59" s="168">
        <f t="shared" si="21"/>
        <v>10.597371857142857</v>
      </c>
      <c r="I59" s="163">
        <v>0.9963572867252478</v>
      </c>
      <c r="J59" s="164">
        <v>2.71246557576249</v>
      </c>
      <c r="K59" s="164">
        <v>4.520775959604151</v>
      </c>
      <c r="L59" s="164">
        <v>6.329086343445811</v>
      </c>
      <c r="M59" s="164">
        <v>8.137396727287472</v>
      </c>
      <c r="N59" s="168">
        <v>9.041551919208302</v>
      </c>
      <c r="O59" s="163">
        <v>0.7861030502619739</v>
      </c>
      <c r="P59" s="164">
        <v>2.248058206629768</v>
      </c>
      <c r="Q59" s="164">
        <v>3.7467636777162796</v>
      </c>
      <c r="R59" s="164">
        <v>5.2454691488027905</v>
      </c>
      <c r="S59" s="164">
        <v>6.744174619889304</v>
      </c>
      <c r="T59" s="168">
        <v>7.493527355432559</v>
      </c>
      <c r="U59" s="214">
        <f>U32+U33</f>
        <v>40.8</v>
      </c>
      <c r="V59" s="120">
        <v>179834.86844640004</v>
      </c>
      <c r="W59" s="121">
        <v>189529.89344640003</v>
      </c>
      <c r="X59" s="120">
        <v>191712.16844640003</v>
      </c>
      <c r="Y59" s="121">
        <v>194831.74844640004</v>
      </c>
      <c r="Z59" s="120">
        <v>202931.20844640004</v>
      </c>
      <c r="AA59" s="121">
        <v>231765.85844640003</v>
      </c>
      <c r="AB59" s="122">
        <v>2700</v>
      </c>
      <c r="AC59" s="122">
        <v>4055</v>
      </c>
      <c r="AD59" s="122">
        <v>4360</v>
      </c>
      <c r="AE59" s="122">
        <v>4796</v>
      </c>
      <c r="AF59" s="122">
        <v>5928</v>
      </c>
      <c r="AG59" s="122">
        <v>9958</v>
      </c>
      <c r="AH59" s="122">
        <v>5.3</v>
      </c>
      <c r="AI59" s="122"/>
      <c r="AJ59" s="122"/>
      <c r="AK59" s="122"/>
    </row>
    <row r="60" spans="1:34" ht="12.75">
      <c r="A60" s="131" t="s">
        <v>217</v>
      </c>
      <c r="B60" s="115" t="s">
        <v>63</v>
      </c>
      <c r="C60" s="163">
        <f aca="true" t="shared" si="22" ref="C60:H60">C33*2</f>
        <v>1.244121095112578</v>
      </c>
      <c r="D60" s="164">
        <f t="shared" si="22"/>
        <v>3.2923596857142856</v>
      </c>
      <c r="E60" s="164">
        <f t="shared" si="22"/>
        <v>5.487266142857143</v>
      </c>
      <c r="F60" s="164">
        <f t="shared" si="22"/>
        <v>7.6821725999999995</v>
      </c>
      <c r="G60" s="164">
        <f t="shared" si="22"/>
        <v>9.877079057142858</v>
      </c>
      <c r="H60" s="168">
        <f t="shared" si="22"/>
        <v>10.974532285714286</v>
      </c>
      <c r="I60" s="163">
        <v>1.018197033637443</v>
      </c>
      <c r="J60" s="164">
        <v>2.8090022164344206</v>
      </c>
      <c r="K60" s="164">
        <v>4.681670360724035</v>
      </c>
      <c r="L60" s="164">
        <v>6.554338505013648</v>
      </c>
      <c r="M60" s="164">
        <v>8.427006649303262</v>
      </c>
      <c r="N60" s="168">
        <v>9.36334072144807</v>
      </c>
      <c r="O60" s="163">
        <v>0.8033341097356831</v>
      </c>
      <c r="P60" s="164">
        <v>2.328066590604188</v>
      </c>
      <c r="Q60" s="164">
        <v>3.8801109843403134</v>
      </c>
      <c r="R60" s="164">
        <v>5.4321553780764384</v>
      </c>
      <c r="S60" s="164">
        <v>6.984199771812564</v>
      </c>
      <c r="T60" s="168">
        <v>7.760221968680627</v>
      </c>
      <c r="U60" s="215">
        <f>U33*2</f>
        <v>44.160000000000004</v>
      </c>
      <c r="V60" s="113">
        <v>183099.13025760005</v>
      </c>
      <c r="W60" s="114">
        <v>192977.08025760006</v>
      </c>
      <c r="X60" s="113">
        <v>195200.53025760007</v>
      </c>
      <c r="Y60" s="114">
        <v>198378.97025760004</v>
      </c>
      <c r="Z60" s="113">
        <v>206631.25025760007</v>
      </c>
      <c r="AA60" s="114">
        <v>236009.95025760005</v>
      </c>
      <c r="AB60" s="56">
        <v>2700</v>
      </c>
      <c r="AC60" s="56">
        <v>4055</v>
      </c>
      <c r="AD60" s="56">
        <v>4360</v>
      </c>
      <c r="AE60" s="56">
        <v>4796</v>
      </c>
      <c r="AF60" s="56">
        <v>5928</v>
      </c>
      <c r="AG60" s="56">
        <v>9958</v>
      </c>
      <c r="AH60" s="56">
        <v>5.4</v>
      </c>
    </row>
    <row r="61" spans="1:34" ht="12.75">
      <c r="A61" s="130" t="s">
        <v>218</v>
      </c>
      <c r="B61" s="104" t="s">
        <v>64</v>
      </c>
      <c r="C61" s="163">
        <f aca="true" t="shared" si="23" ref="C61:H61">C33+C34</f>
        <v>1.2708067845692779</v>
      </c>
      <c r="D61" s="164">
        <f t="shared" si="23"/>
        <v>3.3608147142857145</v>
      </c>
      <c r="E61" s="164">
        <f t="shared" si="23"/>
        <v>5.601357857142857</v>
      </c>
      <c r="F61" s="164">
        <f t="shared" si="23"/>
        <v>7.841901</v>
      </c>
      <c r="G61" s="164">
        <f t="shared" si="23"/>
        <v>10.082444142857144</v>
      </c>
      <c r="H61" s="168">
        <f t="shared" si="23"/>
        <v>11.202715714285715</v>
      </c>
      <c r="I61" s="163">
        <v>1.0400367805496384</v>
      </c>
      <c r="J61" s="164">
        <v>2.867407234518436</v>
      </c>
      <c r="K61" s="164">
        <v>4.779012057530727</v>
      </c>
      <c r="L61" s="164">
        <v>6.690616880543017</v>
      </c>
      <c r="M61" s="164">
        <v>8.602221703555308</v>
      </c>
      <c r="N61" s="168">
        <v>9.558024115061453</v>
      </c>
      <c r="O61" s="163">
        <v>0.8205651692093922</v>
      </c>
      <c r="P61" s="164">
        <v>2.3764719533801637</v>
      </c>
      <c r="Q61" s="164">
        <v>3.96078658896694</v>
      </c>
      <c r="R61" s="164">
        <v>5.545101224553716</v>
      </c>
      <c r="S61" s="164">
        <v>7.129415860140492</v>
      </c>
      <c r="T61" s="168">
        <v>7.92157317793388</v>
      </c>
      <c r="U61" s="214">
        <f>U33+U34</f>
        <v>44.040000000000006</v>
      </c>
      <c r="V61" s="68">
        <v>185033.81154240004</v>
      </c>
      <c r="W61" s="61">
        <v>195094.68654240004</v>
      </c>
      <c r="X61" s="68">
        <v>197359.31154240004</v>
      </c>
      <c r="Y61" s="61">
        <v>200596.61154240006</v>
      </c>
      <c r="Z61" s="68">
        <v>209001.71154240007</v>
      </c>
      <c r="AA61" s="61">
        <v>238924.46154240007</v>
      </c>
      <c r="AB61" s="56">
        <v>2700</v>
      </c>
      <c r="AC61" s="56">
        <v>4055</v>
      </c>
      <c r="AD61" s="56">
        <v>4360</v>
      </c>
      <c r="AE61" s="56">
        <v>4796</v>
      </c>
      <c r="AF61" s="56">
        <v>5928</v>
      </c>
      <c r="AG61" s="56">
        <v>9958</v>
      </c>
      <c r="AH61" s="56">
        <v>5.5</v>
      </c>
    </row>
    <row r="62" spans="1:34" ht="12.75">
      <c r="A62" s="131" t="s">
        <v>219</v>
      </c>
      <c r="B62" s="115" t="s">
        <v>65</v>
      </c>
      <c r="C62" s="163">
        <f aca="true" t="shared" si="24" ref="C62:H62">C34*2</f>
        <v>1.297492474025978</v>
      </c>
      <c r="D62" s="164">
        <f t="shared" si="24"/>
        <v>3.429269742857143</v>
      </c>
      <c r="E62" s="164">
        <f t="shared" si="24"/>
        <v>5.715449571428572</v>
      </c>
      <c r="F62" s="164">
        <f t="shared" si="24"/>
        <v>8.0016294</v>
      </c>
      <c r="G62" s="164">
        <f t="shared" si="24"/>
        <v>10.28780922857143</v>
      </c>
      <c r="H62" s="168">
        <f t="shared" si="24"/>
        <v>11.430899142857143</v>
      </c>
      <c r="I62" s="163">
        <v>1.0618765274618336</v>
      </c>
      <c r="J62" s="164">
        <v>2.9258122526024506</v>
      </c>
      <c r="K62" s="164">
        <v>4.876353754337418</v>
      </c>
      <c r="L62" s="164">
        <v>6.826895256072385</v>
      </c>
      <c r="M62" s="164">
        <v>8.777436757807353</v>
      </c>
      <c r="N62" s="168">
        <v>9.752707508674836</v>
      </c>
      <c r="O62" s="163">
        <v>0.8377962286831012</v>
      </c>
      <c r="P62" s="164">
        <v>2.42487731615614</v>
      </c>
      <c r="Q62" s="164">
        <v>4.041462193593566</v>
      </c>
      <c r="R62" s="164">
        <v>5.658047071030993</v>
      </c>
      <c r="S62" s="164">
        <v>7.27463194846842</v>
      </c>
      <c r="T62" s="168">
        <v>8.082924387187132</v>
      </c>
      <c r="U62" s="215">
        <f>U34*2</f>
        <v>43.92</v>
      </c>
      <c r="V62" s="113">
        <v>186966.90432000003</v>
      </c>
      <c r="W62" s="114">
        <v>197210.70432000002</v>
      </c>
      <c r="X62" s="113">
        <v>199516.50432000004</v>
      </c>
      <c r="Y62" s="114">
        <v>202812.66432000004</v>
      </c>
      <c r="Z62" s="113">
        <v>211370.58432</v>
      </c>
      <c r="AA62" s="114">
        <v>241837.38432</v>
      </c>
      <c r="AB62" s="56">
        <v>2700</v>
      </c>
      <c r="AC62" s="56">
        <v>4055</v>
      </c>
      <c r="AD62" s="56">
        <v>4360</v>
      </c>
      <c r="AE62" s="56">
        <v>4796</v>
      </c>
      <c r="AF62" s="56">
        <v>5928</v>
      </c>
      <c r="AG62" s="56">
        <v>9958</v>
      </c>
      <c r="AH62" s="56">
        <v>5.6</v>
      </c>
    </row>
    <row r="63" spans="1:34" ht="12.75">
      <c r="A63" s="130" t="s">
        <v>220</v>
      </c>
      <c r="B63" s="104" t="s">
        <v>66</v>
      </c>
      <c r="C63" s="163">
        <f aca="true" t="shared" si="25" ref="C63:H63">C34+C35</f>
        <v>1.324178163482677</v>
      </c>
      <c r="D63" s="164">
        <f t="shared" si="25"/>
        <v>3.4974808714285714</v>
      </c>
      <c r="E63" s="164">
        <f t="shared" si="25"/>
        <v>5.829134785714286</v>
      </c>
      <c r="F63" s="164">
        <f t="shared" si="25"/>
        <v>8.160788700000001</v>
      </c>
      <c r="G63" s="164">
        <f t="shared" si="25"/>
        <v>10.492442614285714</v>
      </c>
      <c r="H63" s="168">
        <f t="shared" si="25"/>
        <v>11.658269571428573</v>
      </c>
      <c r="I63" s="163">
        <v>1.083716274374028</v>
      </c>
      <c r="J63" s="164">
        <v>2.984009178100603</v>
      </c>
      <c r="K63" s="164">
        <v>4.973348630167672</v>
      </c>
      <c r="L63" s="164">
        <v>6.962688082234742</v>
      </c>
      <c r="M63" s="164">
        <v>8.952027534301811</v>
      </c>
      <c r="N63" s="168">
        <v>9.946697260335345</v>
      </c>
      <c r="O63" s="163">
        <v>0.8550272881568097</v>
      </c>
      <c r="P63" s="164">
        <v>2.4731102143487615</v>
      </c>
      <c r="Q63" s="164">
        <v>4.121850357247936</v>
      </c>
      <c r="R63" s="164">
        <v>5.770590500147111</v>
      </c>
      <c r="S63" s="164">
        <v>7.419330643046285</v>
      </c>
      <c r="T63" s="168">
        <v>8.243700714495873</v>
      </c>
      <c r="U63" s="214">
        <f>U34+U35</f>
        <v>43.8</v>
      </c>
      <c r="V63" s="68">
        <v>187336.90601280003</v>
      </c>
      <c r="W63" s="61">
        <v>197763.63101280003</v>
      </c>
      <c r="X63" s="68">
        <v>200110.60601280004</v>
      </c>
      <c r="Y63" s="61">
        <v>203465.62601280003</v>
      </c>
      <c r="Z63" s="68">
        <v>212176.36601280005</v>
      </c>
      <c r="AA63" s="61">
        <v>243187.21601280005</v>
      </c>
      <c r="AB63" s="56">
        <v>2700</v>
      </c>
      <c r="AC63" s="56">
        <v>4055</v>
      </c>
      <c r="AD63" s="56">
        <v>4360</v>
      </c>
      <c r="AE63" s="56">
        <v>4796</v>
      </c>
      <c r="AF63" s="56">
        <v>5928</v>
      </c>
      <c r="AG63" s="56">
        <v>9958</v>
      </c>
      <c r="AH63" s="56">
        <v>5.7</v>
      </c>
    </row>
    <row r="64" spans="1:34" ht="12.75">
      <c r="A64" s="131" t="s">
        <v>221</v>
      </c>
      <c r="B64" s="115" t="s">
        <v>67</v>
      </c>
      <c r="C64" s="163">
        <f aca="true" t="shared" si="26" ref="C64:H64">C35*2</f>
        <v>1.350863852939376</v>
      </c>
      <c r="D64" s="164">
        <f t="shared" si="26"/>
        <v>3.565692</v>
      </c>
      <c r="E64" s="164">
        <f t="shared" si="26"/>
        <v>5.94282</v>
      </c>
      <c r="F64" s="164">
        <f t="shared" si="26"/>
        <v>8.319948</v>
      </c>
      <c r="G64" s="164">
        <f t="shared" si="26"/>
        <v>10.697076000000001</v>
      </c>
      <c r="H64" s="168">
        <f t="shared" si="26"/>
        <v>11.88564</v>
      </c>
      <c r="I64" s="163">
        <v>1.1055560212862225</v>
      </c>
      <c r="J64" s="164">
        <v>3.042206103598756</v>
      </c>
      <c r="K64" s="164">
        <v>5.070343505997927</v>
      </c>
      <c r="L64" s="164">
        <v>7.098480908397098</v>
      </c>
      <c r="M64" s="164">
        <v>9.12661831079627</v>
      </c>
      <c r="N64" s="168">
        <v>10.140687011995855</v>
      </c>
      <c r="O64" s="163">
        <v>0.8722583476305183</v>
      </c>
      <c r="P64" s="164">
        <v>2.521343112541383</v>
      </c>
      <c r="Q64" s="164">
        <v>4.202238520902306</v>
      </c>
      <c r="R64" s="164">
        <v>5.883133929263228</v>
      </c>
      <c r="S64" s="164">
        <v>7.5640293376241505</v>
      </c>
      <c r="T64" s="168">
        <v>8.404477041804611</v>
      </c>
      <c r="U64" s="215">
        <f>U35*2</f>
        <v>43.68</v>
      </c>
      <c r="V64" s="113">
        <v>187705.31919840002</v>
      </c>
      <c r="W64" s="114">
        <v>198314.9691984</v>
      </c>
      <c r="X64" s="113">
        <v>200703.11919840003</v>
      </c>
      <c r="Y64" s="114">
        <v>204116.9991984</v>
      </c>
      <c r="Z64" s="113">
        <v>212980.55919840003</v>
      </c>
      <c r="AA64" s="114">
        <v>244535.45919840003</v>
      </c>
      <c r="AB64" s="56">
        <v>2700</v>
      </c>
      <c r="AC64" s="56">
        <v>4055</v>
      </c>
      <c r="AD64" s="56">
        <v>4360</v>
      </c>
      <c r="AE64" s="56">
        <v>4796</v>
      </c>
      <c r="AF64" s="56">
        <v>5928</v>
      </c>
      <c r="AG64" s="56">
        <v>9958</v>
      </c>
      <c r="AH64" s="56">
        <v>5.8</v>
      </c>
    </row>
    <row r="65" spans="1:34" ht="12.75">
      <c r="A65" s="130" t="s">
        <v>222</v>
      </c>
      <c r="B65" s="104" t="s">
        <v>68</v>
      </c>
      <c r="C65" s="163">
        <f aca="true" t="shared" si="27" ref="C65:H65">C35+C36</f>
        <v>1.377549542396076</v>
      </c>
      <c r="D65" s="164">
        <f t="shared" si="27"/>
        <v>3.5742285000000003</v>
      </c>
      <c r="E65" s="164">
        <f t="shared" si="27"/>
        <v>5.9570475</v>
      </c>
      <c r="F65" s="164">
        <f t="shared" si="27"/>
        <v>8.3398665</v>
      </c>
      <c r="G65" s="164">
        <f t="shared" si="27"/>
        <v>10.7226855</v>
      </c>
      <c r="H65" s="168">
        <f t="shared" si="27"/>
        <v>11.914095</v>
      </c>
      <c r="I65" s="163">
        <v>1.1273957681984177</v>
      </c>
      <c r="J65" s="164">
        <v>3.049489344103929</v>
      </c>
      <c r="K65" s="164">
        <v>5.082482240173215</v>
      </c>
      <c r="L65" s="164">
        <v>7.115475136242502</v>
      </c>
      <c r="M65" s="164">
        <v>9.148468032311788</v>
      </c>
      <c r="N65" s="168">
        <v>10.16496448034643</v>
      </c>
      <c r="O65" s="163">
        <v>0.8894894071042274</v>
      </c>
      <c r="P65" s="164">
        <v>2.527379372958775</v>
      </c>
      <c r="Q65" s="164">
        <v>4.212298954931292</v>
      </c>
      <c r="R65" s="164">
        <v>5.897218536903809</v>
      </c>
      <c r="S65" s="164">
        <v>7.582138118876325</v>
      </c>
      <c r="T65" s="168">
        <v>8.424597909862584</v>
      </c>
      <c r="U65" s="214">
        <f>U35+U36</f>
        <v>43.68</v>
      </c>
      <c r="V65" s="68">
        <v>188107.09103520005</v>
      </c>
      <c r="W65" s="61">
        <v>198899.66603520003</v>
      </c>
      <c r="X65" s="68">
        <v>201328.99103520004</v>
      </c>
      <c r="Y65" s="61">
        <v>204801.73103520003</v>
      </c>
      <c r="Z65" s="68">
        <v>213818.11103520007</v>
      </c>
      <c r="AA65" s="61">
        <v>245917.06103520008</v>
      </c>
      <c r="AB65" s="56">
        <v>2700</v>
      </c>
      <c r="AC65" s="56">
        <v>4055</v>
      </c>
      <c r="AD65" s="56">
        <v>4360</v>
      </c>
      <c r="AE65" s="56">
        <v>4796</v>
      </c>
      <c r="AF65" s="56">
        <v>5928</v>
      </c>
      <c r="AG65" s="56">
        <v>9958</v>
      </c>
      <c r="AH65" s="56">
        <v>5.9</v>
      </c>
    </row>
    <row r="66" spans="1:34" ht="13.5" thickBot="1">
      <c r="A66" s="133" t="s">
        <v>223</v>
      </c>
      <c r="B66" s="116" t="s">
        <v>69</v>
      </c>
      <c r="C66" s="169">
        <f aca="true" t="shared" si="28" ref="C66:H66">C36*2</f>
        <v>1.404235231852776</v>
      </c>
      <c r="D66" s="170">
        <f t="shared" si="28"/>
        <v>3.582765</v>
      </c>
      <c r="E66" s="170">
        <f t="shared" si="28"/>
        <v>5.971275</v>
      </c>
      <c r="F66" s="170">
        <f t="shared" si="28"/>
        <v>8.359785</v>
      </c>
      <c r="G66" s="170">
        <f t="shared" si="28"/>
        <v>10.748295</v>
      </c>
      <c r="H66" s="171">
        <f t="shared" si="28"/>
        <v>11.94255</v>
      </c>
      <c r="I66" s="169">
        <v>1.149235515110613</v>
      </c>
      <c r="J66" s="170">
        <v>3.056772584609102</v>
      </c>
      <c r="K66" s="170">
        <v>5.094620974348503</v>
      </c>
      <c r="L66" s="170">
        <v>7.132469364087905</v>
      </c>
      <c r="M66" s="170">
        <v>9.170317753827307</v>
      </c>
      <c r="N66" s="171">
        <v>10.189241948697006</v>
      </c>
      <c r="O66" s="169">
        <v>0.9067204665779366</v>
      </c>
      <c r="P66" s="170">
        <v>2.5334156333761664</v>
      </c>
      <c r="Q66" s="170">
        <v>4.222359388960277</v>
      </c>
      <c r="R66" s="170">
        <v>5.911303144544389</v>
      </c>
      <c r="S66" s="170">
        <v>7.6002469001285</v>
      </c>
      <c r="T66" s="171">
        <v>8.444718777920555</v>
      </c>
      <c r="U66" s="217">
        <f>U36*2</f>
        <v>43.68</v>
      </c>
      <c r="V66" s="117">
        <v>188507.27436480005</v>
      </c>
      <c r="W66" s="118">
        <v>199482.77436480005</v>
      </c>
      <c r="X66" s="117">
        <v>201953.27436480005</v>
      </c>
      <c r="Y66" s="118">
        <v>205484.87436480005</v>
      </c>
      <c r="Z66" s="117">
        <v>214654.07436480006</v>
      </c>
      <c r="AA66" s="118">
        <v>247297.07436480006</v>
      </c>
      <c r="AB66" s="56">
        <v>2700</v>
      </c>
      <c r="AC66" s="56">
        <v>4055</v>
      </c>
      <c r="AD66" s="56">
        <v>4360</v>
      </c>
      <c r="AE66" s="56">
        <v>4796</v>
      </c>
      <c r="AF66" s="56">
        <v>5928</v>
      </c>
      <c r="AG66" s="56">
        <v>9958</v>
      </c>
      <c r="AH66" s="56">
        <v>6</v>
      </c>
    </row>
    <row r="67" ht="11.25">
      <c r="V67" s="58"/>
    </row>
    <row r="68" spans="1:8" ht="12.75">
      <c r="A68" s="137" t="s">
        <v>128</v>
      </c>
      <c r="B68" s="137"/>
      <c r="C68" s="137"/>
      <c r="D68" s="137"/>
      <c r="E68" s="137"/>
      <c r="F68" s="137"/>
      <c r="G68" s="137"/>
      <c r="H68" s="137"/>
    </row>
    <row r="69" spans="1:8" ht="12.75">
      <c r="A69" s="137" t="s">
        <v>452</v>
      </c>
      <c r="B69" s="137"/>
      <c r="C69" s="137"/>
      <c r="D69" s="137"/>
      <c r="E69" s="137"/>
      <c r="F69" s="137"/>
      <c r="G69" s="137"/>
      <c r="H69" s="137"/>
    </row>
    <row r="70" spans="1:8" ht="12.75">
      <c r="A70" s="137" t="s">
        <v>129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V8:AA8"/>
    <mergeCell ref="V9:W10"/>
    <mergeCell ref="X9:Y10"/>
    <mergeCell ref="Z9:AA10"/>
    <mergeCell ref="I9:N10"/>
    <mergeCell ref="O9:T10"/>
    <mergeCell ref="C8:T8"/>
    <mergeCell ref="A8:A11"/>
    <mergeCell ref="B8:B11"/>
    <mergeCell ref="U8:U11"/>
    <mergeCell ref="C9:H10"/>
  </mergeCells>
  <conditionalFormatting sqref="A12:U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61" right="0.24" top="1" bottom="1" header="0.5" footer="0.5"/>
  <pageSetup fitToHeight="1" fitToWidth="1"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1"/>
  <sheetViews>
    <sheetView zoomScale="85" zoomScaleNormal="85" zoomScalePageLayoutView="0" workbookViewId="0" topLeftCell="A19">
      <selection activeCell="AA57" sqref="AA57"/>
    </sheetView>
  </sheetViews>
  <sheetFormatPr defaultColWidth="9.00390625" defaultRowHeight="12.75"/>
  <cols>
    <col min="1" max="1" width="10.7539062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11" width="6.00390625" style="57" customWidth="1"/>
    <col min="12" max="13" width="6.125" style="57" customWidth="1"/>
    <col min="14" max="14" width="7.00390625" style="57" customWidth="1"/>
    <col min="15" max="17" width="6.00390625" style="57" customWidth="1"/>
    <col min="18" max="19" width="6.00390625" style="184" customWidth="1"/>
    <col min="20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102" customFormat="1" ht="27" customHeight="1">
      <c r="A1" s="101" t="s">
        <v>279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79"/>
      <c r="S1" s="179"/>
      <c r="T1" s="101"/>
      <c r="U1" s="101"/>
      <c r="V1" s="101"/>
      <c r="W1" s="101"/>
      <c r="X1" s="101"/>
      <c r="Y1" s="101"/>
      <c r="Z1" s="101"/>
      <c r="AA1" s="101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s="1" customFormat="1" ht="22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80"/>
      <c r="S2" s="180"/>
      <c r="T2" s="63"/>
      <c r="U2" s="63"/>
      <c r="V2" s="63"/>
      <c r="W2" s="63"/>
      <c r="X2" s="63"/>
      <c r="Y2" s="63"/>
      <c r="Z2" s="63"/>
      <c r="AA2" s="63"/>
      <c r="AB2" s="107"/>
      <c r="AC2" s="107"/>
      <c r="AD2" s="107"/>
      <c r="AE2" s="107"/>
      <c r="AF2" s="108"/>
      <c r="AG2" s="108"/>
      <c r="AH2" s="109"/>
      <c r="AI2" s="109"/>
      <c r="AJ2" s="109"/>
      <c r="AK2" s="109"/>
    </row>
    <row r="3" spans="1:37" s="1" customFormat="1" ht="20.25" customHeight="1">
      <c r="A3" s="62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80"/>
      <c r="S3" s="180"/>
      <c r="T3" s="63"/>
      <c r="U3" s="63"/>
      <c r="W3" s="63"/>
      <c r="X3" s="63"/>
      <c r="Y3" s="63"/>
      <c r="Z3" s="63"/>
      <c r="AA3" s="63"/>
      <c r="AB3" s="107"/>
      <c r="AC3" s="107"/>
      <c r="AD3" s="107"/>
      <c r="AE3" s="108"/>
      <c r="AF3" s="108"/>
      <c r="AG3" s="108"/>
      <c r="AH3" s="109"/>
      <c r="AI3" s="109"/>
      <c r="AJ3" s="109"/>
      <c r="AK3" s="109"/>
    </row>
    <row r="4" spans="1:37" s="1" customFormat="1" ht="19.5" customHeight="1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180"/>
      <c r="S4" s="180"/>
      <c r="T4" s="63"/>
      <c r="U4" s="63"/>
      <c r="V4" s="63"/>
      <c r="W4" s="63"/>
      <c r="X4" s="63"/>
      <c r="Y4" s="63"/>
      <c r="Z4" s="134"/>
      <c r="AA4" s="135" t="s">
        <v>126</v>
      </c>
      <c r="AB4" s="107"/>
      <c r="AC4" s="107"/>
      <c r="AD4" s="107"/>
      <c r="AE4" s="108"/>
      <c r="AF4" s="108"/>
      <c r="AG4" s="108"/>
      <c r="AH4" s="109"/>
      <c r="AI4" s="109"/>
      <c r="AJ4" s="109"/>
      <c r="AK4" s="109"/>
    </row>
    <row r="5" spans="1:37" s="1" customFormat="1" ht="21" customHeight="1">
      <c r="A5" s="65" t="s">
        <v>75</v>
      </c>
      <c r="B5" s="66"/>
      <c r="C5" s="66"/>
      <c r="D5" s="66"/>
      <c r="E5" s="66"/>
      <c r="F5" s="66"/>
      <c r="G5" s="66"/>
      <c r="H5" s="66"/>
      <c r="I5" s="66"/>
      <c r="J5" s="64"/>
      <c r="K5" s="64"/>
      <c r="L5" s="64"/>
      <c r="M5" s="64"/>
      <c r="N5" s="64"/>
      <c r="O5" s="64"/>
      <c r="P5" s="64"/>
      <c r="Q5" s="64"/>
      <c r="R5" s="181"/>
      <c r="S5" s="181"/>
      <c r="T5" s="64"/>
      <c r="U5" s="64"/>
      <c r="V5" s="64"/>
      <c r="W5" s="64"/>
      <c r="X5" s="64"/>
      <c r="Y5" s="64"/>
      <c r="Z5" s="135"/>
      <c r="AA5" s="136" t="s">
        <v>127</v>
      </c>
      <c r="AB5" s="107"/>
      <c r="AC5" s="107"/>
      <c r="AD5" s="107"/>
      <c r="AE5" s="108"/>
      <c r="AF5" s="108"/>
      <c r="AG5" s="108"/>
      <c r="AH5" s="109"/>
      <c r="AI5" s="109"/>
      <c r="AJ5" s="109"/>
      <c r="AK5" s="109"/>
    </row>
    <row r="6" spans="1:21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82"/>
      <c r="S6" s="182"/>
      <c r="T6" s="67"/>
      <c r="U6" s="67"/>
    </row>
    <row r="7" spans="1:37" s="82" customFormat="1" ht="17.25" customHeight="1" thickBot="1">
      <c r="A7" s="99" t="s">
        <v>142</v>
      </c>
      <c r="B7" s="81"/>
      <c r="R7" s="183"/>
      <c r="S7" s="183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27" ht="27.75" customHeight="1" thickBot="1">
      <c r="A8" s="311" t="s">
        <v>154</v>
      </c>
      <c r="B8" s="316" t="s">
        <v>155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30"/>
      <c r="S8" s="330"/>
      <c r="T8" s="313"/>
      <c r="U8" s="319" t="s">
        <v>119</v>
      </c>
      <c r="V8" s="322" t="s">
        <v>108</v>
      </c>
      <c r="W8" s="323"/>
      <c r="X8" s="323" t="s">
        <v>109</v>
      </c>
      <c r="Y8" s="323"/>
      <c r="Z8" s="323" t="s">
        <v>110</v>
      </c>
      <c r="AA8" s="316"/>
    </row>
    <row r="9" spans="1:27" ht="32.25" customHeight="1">
      <c r="A9" s="314"/>
      <c r="B9" s="317"/>
      <c r="C9" s="305" t="s">
        <v>151</v>
      </c>
      <c r="D9" s="306"/>
      <c r="E9" s="306"/>
      <c r="F9" s="306"/>
      <c r="G9" s="328"/>
      <c r="H9" s="307"/>
      <c r="I9" s="305" t="s">
        <v>152</v>
      </c>
      <c r="J9" s="306"/>
      <c r="K9" s="306"/>
      <c r="L9" s="328"/>
      <c r="M9" s="328"/>
      <c r="N9" s="307"/>
      <c r="O9" s="305" t="s">
        <v>153</v>
      </c>
      <c r="P9" s="306"/>
      <c r="Q9" s="306"/>
      <c r="R9" s="306"/>
      <c r="S9" s="328"/>
      <c r="T9" s="307"/>
      <c r="U9" s="320" t="s">
        <v>38</v>
      </c>
      <c r="V9" s="324" t="s">
        <v>130</v>
      </c>
      <c r="W9" s="325"/>
      <c r="X9" s="324" t="s">
        <v>109</v>
      </c>
      <c r="Y9" s="325"/>
      <c r="Z9" s="324" t="s">
        <v>110</v>
      </c>
      <c r="AA9" s="325"/>
    </row>
    <row r="10" spans="1:27" ht="12.75" customHeight="1" thickBot="1">
      <c r="A10" s="314"/>
      <c r="B10" s="317"/>
      <c r="C10" s="308"/>
      <c r="D10" s="309"/>
      <c r="E10" s="309"/>
      <c r="F10" s="309"/>
      <c r="G10" s="329"/>
      <c r="H10" s="310"/>
      <c r="I10" s="308"/>
      <c r="J10" s="309"/>
      <c r="K10" s="309"/>
      <c r="L10" s="329"/>
      <c r="M10" s="329"/>
      <c r="N10" s="310"/>
      <c r="O10" s="308"/>
      <c r="P10" s="309"/>
      <c r="Q10" s="309"/>
      <c r="R10" s="309"/>
      <c r="S10" s="329"/>
      <c r="T10" s="310"/>
      <c r="U10" s="320"/>
      <c r="V10" s="326"/>
      <c r="W10" s="327"/>
      <c r="X10" s="326"/>
      <c r="Y10" s="327"/>
      <c r="Z10" s="326"/>
      <c r="AA10" s="327"/>
    </row>
    <row r="11" spans="1:33" ht="57.75" customHeight="1" thickBot="1">
      <c r="A11" s="315"/>
      <c r="B11" s="318"/>
      <c r="C11" s="218">
        <v>0</v>
      </c>
      <c r="D11" s="219" t="s">
        <v>447</v>
      </c>
      <c r="E11" s="220" t="s">
        <v>448</v>
      </c>
      <c r="F11" s="220" t="s">
        <v>449</v>
      </c>
      <c r="G11" s="220" t="s">
        <v>450</v>
      </c>
      <c r="H11" s="221" t="s">
        <v>451</v>
      </c>
      <c r="I11" s="218">
        <v>0</v>
      </c>
      <c r="J11" s="219" t="s">
        <v>447</v>
      </c>
      <c r="K11" s="220" t="s">
        <v>448</v>
      </c>
      <c r="L11" s="220" t="s">
        <v>449</v>
      </c>
      <c r="M11" s="220" t="s">
        <v>450</v>
      </c>
      <c r="N11" s="221" t="s">
        <v>451</v>
      </c>
      <c r="O11" s="218">
        <v>0</v>
      </c>
      <c r="P11" s="219" t="s">
        <v>447</v>
      </c>
      <c r="Q11" s="220" t="s">
        <v>448</v>
      </c>
      <c r="R11" s="220" t="s">
        <v>449</v>
      </c>
      <c r="S11" s="220" t="s">
        <v>450</v>
      </c>
      <c r="T11" s="221" t="s">
        <v>451</v>
      </c>
      <c r="U11" s="321" t="s">
        <v>39</v>
      </c>
      <c r="V11" s="103" t="s">
        <v>111</v>
      </c>
      <c r="W11" s="105" t="s">
        <v>112</v>
      </c>
      <c r="X11" s="103" t="s">
        <v>113</v>
      </c>
      <c r="Y11" s="105" t="s">
        <v>114</v>
      </c>
      <c r="Z11" s="103" t="s">
        <v>115</v>
      </c>
      <c r="AA11" s="105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129" t="s">
        <v>224</v>
      </c>
      <c r="B12" s="110">
        <v>600</v>
      </c>
      <c r="C12" s="175">
        <v>0.09540855670917224</v>
      </c>
      <c r="D12" s="176">
        <v>0.31736299999999995</v>
      </c>
      <c r="E12" s="176">
        <v>0.511004</v>
      </c>
      <c r="F12" s="176">
        <v>0.6260606</v>
      </c>
      <c r="G12" s="176">
        <v>0.6941488000000001</v>
      </c>
      <c r="H12" s="177">
        <v>0.7605885</v>
      </c>
      <c r="I12" s="226">
        <v>0.07808300157157815</v>
      </c>
      <c r="J12" s="176">
        <v>0.2707703457439431</v>
      </c>
      <c r="K12" s="176">
        <v>0.4359825491835467</v>
      </c>
      <c r="L12" s="176">
        <v>0.5341474750322517</v>
      </c>
      <c r="M12" s="176">
        <v>0.5922395193319425</v>
      </c>
      <c r="N12" s="177">
        <v>0.6489250829928728</v>
      </c>
      <c r="O12" s="226">
        <v>0.06160569760148136</v>
      </c>
      <c r="P12" s="176">
        <v>0.22441114213607652</v>
      </c>
      <c r="Q12" s="176">
        <v>0.36133699037412575</v>
      </c>
      <c r="R12" s="176">
        <v>0.4426948771356376</v>
      </c>
      <c r="S12" s="176">
        <v>0.4908408510771167</v>
      </c>
      <c r="T12" s="177">
        <v>0.5378211511126542</v>
      </c>
      <c r="U12" s="231">
        <v>3.6</v>
      </c>
      <c r="V12" s="111">
        <v>21379.865760000004</v>
      </c>
      <c r="W12" s="112">
        <v>22446.21456</v>
      </c>
      <c r="X12" s="111">
        <v>22679.300160000003</v>
      </c>
      <c r="Y12" s="112">
        <v>23012.177760000006</v>
      </c>
      <c r="Z12" s="111">
        <v>23687.912160000003</v>
      </c>
      <c r="AA12" s="112">
        <v>26742.260160000005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18716</v>
      </c>
    </row>
    <row r="13" spans="1:35" ht="12.75">
      <c r="A13" s="130" t="s">
        <v>225</v>
      </c>
      <c r="B13" s="104">
        <v>700</v>
      </c>
      <c r="C13" s="123">
        <v>0.12771350392657632</v>
      </c>
      <c r="D13" s="124">
        <v>0.4576144999999999</v>
      </c>
      <c r="E13" s="124">
        <v>0.7480760000000001</v>
      </c>
      <c r="F13" s="124">
        <v>0.920108</v>
      </c>
      <c r="G13" s="124">
        <v>1.022056</v>
      </c>
      <c r="H13" s="125">
        <v>1.1215312499999999</v>
      </c>
      <c r="I13" s="227">
        <v>0.10452158665609405</v>
      </c>
      <c r="J13" s="124">
        <v>0.3904312613078451</v>
      </c>
      <c r="K13" s="124">
        <v>0.6382495664672505</v>
      </c>
      <c r="L13" s="124">
        <v>0.785025227521066</v>
      </c>
      <c r="M13" s="124">
        <v>0.8720060513975213</v>
      </c>
      <c r="N13" s="125">
        <v>0.9568771543158361</v>
      </c>
      <c r="O13" s="227">
        <v>0.08246513493029156</v>
      </c>
      <c r="P13" s="124">
        <v>0.3235846415714169</v>
      </c>
      <c r="Q13" s="124">
        <v>0.5289734139284907</v>
      </c>
      <c r="R13" s="124">
        <v>0.6506192819217776</v>
      </c>
      <c r="S13" s="124">
        <v>0.7227079221176693</v>
      </c>
      <c r="T13" s="125">
        <v>0.7930480514546484</v>
      </c>
      <c r="U13" s="232">
        <v>4.7</v>
      </c>
      <c r="V13" s="68">
        <v>24811.902720000006</v>
      </c>
      <c r="W13" s="61">
        <v>26055.97632000001</v>
      </c>
      <c r="X13" s="68">
        <v>26327.909520000005</v>
      </c>
      <c r="Y13" s="61">
        <v>26716.266720000007</v>
      </c>
      <c r="Z13" s="68">
        <v>27504.623520000005</v>
      </c>
      <c r="AA13" s="61">
        <v>31068.029520000004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21727</v>
      </c>
    </row>
    <row r="14" spans="1:35" ht="12.75">
      <c r="A14" s="131" t="s">
        <v>226</v>
      </c>
      <c r="B14" s="110">
        <v>800</v>
      </c>
      <c r="C14" s="123">
        <v>0.16304703994561212</v>
      </c>
      <c r="D14" s="124">
        <v>0.4975144999999999</v>
      </c>
      <c r="E14" s="124">
        <v>0.7879760000000001</v>
      </c>
      <c r="F14" s="124">
        <v>0.9612050000000001</v>
      </c>
      <c r="G14" s="124">
        <v>1.063552</v>
      </c>
      <c r="H14" s="125">
        <v>1.1634262499999999</v>
      </c>
      <c r="I14" s="163">
        <v>0.1334387890922834</v>
      </c>
      <c r="J14" s="124">
        <v>0.4244734678510884</v>
      </c>
      <c r="K14" s="124">
        <v>0.6722917730104939</v>
      </c>
      <c r="L14" s="124">
        <v>0.8200887002606065</v>
      </c>
      <c r="M14" s="124">
        <v>0.9074099462024944</v>
      </c>
      <c r="N14" s="125">
        <v>0.9926214711862416</v>
      </c>
      <c r="O14" s="163">
        <v>0.10528014450867777</v>
      </c>
      <c r="P14" s="124">
        <v>0.351798404899938</v>
      </c>
      <c r="Q14" s="124">
        <v>0.557187177257012</v>
      </c>
      <c r="R14" s="124">
        <v>0.6796794581501545</v>
      </c>
      <c r="S14" s="124">
        <v>0.7520502359793313</v>
      </c>
      <c r="T14" s="125">
        <v>0.8226725029495956</v>
      </c>
      <c r="U14" s="232">
        <v>4.7</v>
      </c>
      <c r="V14" s="113">
        <v>28343.304000000004</v>
      </c>
      <c r="W14" s="114">
        <v>28412.143200000002</v>
      </c>
      <c r="X14" s="113">
        <v>27341.712000000003</v>
      </c>
      <c r="Y14" s="114">
        <v>29132.460000000003</v>
      </c>
      <c r="Z14" s="113">
        <v>28564.272000000004</v>
      </c>
      <c r="AA14" s="114">
        <v>33879.837600000006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24820</v>
      </c>
    </row>
    <row r="15" spans="1:35" ht="12.75">
      <c r="A15" s="130" t="s">
        <v>227</v>
      </c>
      <c r="B15" s="104">
        <v>900</v>
      </c>
      <c r="C15" s="123">
        <v>0.19636151676356012</v>
      </c>
      <c r="D15" s="124">
        <v>0.6427059999999999</v>
      </c>
      <c r="E15" s="124">
        <v>1.0299880000000001</v>
      </c>
      <c r="F15" s="124">
        <v>1.2603406</v>
      </c>
      <c r="G15" s="124">
        <v>1.3965968000000002</v>
      </c>
      <c r="H15" s="125">
        <v>1.5295560000000001</v>
      </c>
      <c r="I15" s="163">
        <v>0.16070357996069046</v>
      </c>
      <c r="J15" s="124">
        <v>0.5483491327965349</v>
      </c>
      <c r="K15" s="124">
        <v>0.8787735396757421</v>
      </c>
      <c r="L15" s="124">
        <v>1.0753076446124115</v>
      </c>
      <c r="M15" s="124">
        <v>1.1915598176248796</v>
      </c>
      <c r="N15" s="125">
        <v>1.3049990293598268</v>
      </c>
      <c r="O15" s="163">
        <v>0.12679143925401332</v>
      </c>
      <c r="P15" s="124">
        <v>0.4544650369378573</v>
      </c>
      <c r="Q15" s="124">
        <v>0.7283167334139558</v>
      </c>
      <c r="R15" s="124">
        <v>0.8912017895169506</v>
      </c>
      <c r="S15" s="124">
        <v>0.9875501649265659</v>
      </c>
      <c r="T15" s="125">
        <v>1.0815671925242978</v>
      </c>
      <c r="U15" s="232">
        <v>7.2</v>
      </c>
      <c r="V15" s="68">
        <v>31914.693360000005</v>
      </c>
      <c r="W15" s="61">
        <v>33514.21656000001</v>
      </c>
      <c r="X15" s="68">
        <v>33863.84496000001</v>
      </c>
      <c r="Y15" s="61">
        <v>34363.161360000006</v>
      </c>
      <c r="Z15" s="68">
        <v>35376.76296000001</v>
      </c>
      <c r="AA15" s="61">
        <v>40684.799232000005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27946</v>
      </c>
    </row>
    <row r="16" spans="1:35" ht="12.75">
      <c r="A16" s="131" t="s">
        <v>228</v>
      </c>
      <c r="B16" s="110">
        <v>1000</v>
      </c>
      <c r="C16" s="123">
        <v>0.22866646398096424</v>
      </c>
      <c r="D16" s="124">
        <v>0.7829575</v>
      </c>
      <c r="E16" s="124">
        <v>1.2670600000000003</v>
      </c>
      <c r="F16" s="124">
        <v>1.5543879999999999</v>
      </c>
      <c r="G16" s="124">
        <v>1.724504</v>
      </c>
      <c r="H16" s="125">
        <v>1.89049875</v>
      </c>
      <c r="I16" s="163">
        <v>0.18714216504520642</v>
      </c>
      <c r="J16" s="124">
        <v>0.668010048360437</v>
      </c>
      <c r="K16" s="124">
        <v>1.0810405569594461</v>
      </c>
      <c r="L16" s="124">
        <v>1.3261853971012256</v>
      </c>
      <c r="M16" s="124">
        <v>1.4713263496904583</v>
      </c>
      <c r="N16" s="125">
        <v>1.61295110068279</v>
      </c>
      <c r="O16" s="163">
        <v>0.14765087658282355</v>
      </c>
      <c r="P16" s="124">
        <v>0.5536385363731977</v>
      </c>
      <c r="Q16" s="124">
        <v>0.8959531569683209</v>
      </c>
      <c r="R16" s="124">
        <v>1.0991261943030906</v>
      </c>
      <c r="S16" s="124">
        <v>1.2194172359671183</v>
      </c>
      <c r="T16" s="125">
        <v>1.336794092866292</v>
      </c>
      <c r="U16" s="232">
        <v>8.3</v>
      </c>
      <c r="V16" s="113">
        <v>35425.49472000001</v>
      </c>
      <c r="W16" s="114">
        <v>37879.156224000006</v>
      </c>
      <c r="X16" s="113">
        <v>37591.560000000005</v>
      </c>
      <c r="Y16" s="114">
        <v>38839.57862400001</v>
      </c>
      <c r="Z16" s="113">
        <v>39272.23872000001</v>
      </c>
      <c r="AA16" s="114">
        <v>45169.41542400001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31022</v>
      </c>
    </row>
    <row r="17" spans="1:35" ht="12.75">
      <c r="A17" s="130" t="s">
        <v>229</v>
      </c>
      <c r="B17" s="104">
        <v>1100</v>
      </c>
      <c r="C17" s="123">
        <v>0.264</v>
      </c>
      <c r="D17" s="124">
        <v>0.9376289999999998</v>
      </c>
      <c r="E17" s="124">
        <v>1.5185520000000001</v>
      </c>
      <c r="F17" s="124">
        <v>1.8632879999999998</v>
      </c>
      <c r="G17" s="124">
        <v>2.067408</v>
      </c>
      <c r="H17" s="125">
        <v>2.2665824999999997</v>
      </c>
      <c r="I17" s="163">
        <v>0.21605936748139573</v>
      </c>
      <c r="J17" s="124">
        <v>0.7999739368154057</v>
      </c>
      <c r="K17" s="124">
        <v>1.2956105471342165</v>
      </c>
      <c r="L17" s="124">
        <v>1.5897352116678387</v>
      </c>
      <c r="M17" s="124">
        <v>1.7638879735627466</v>
      </c>
      <c r="N17" s="125">
        <v>1.9338212935413734</v>
      </c>
      <c r="O17" s="163">
        <v>0.17046588616120975</v>
      </c>
      <c r="P17" s="124">
        <v>0.6630085888711263</v>
      </c>
      <c r="Q17" s="124">
        <v>1.073786133585274</v>
      </c>
      <c r="R17" s="124">
        <v>1.3175530487436966</v>
      </c>
      <c r="S17" s="124">
        <v>1.4618887221927626</v>
      </c>
      <c r="T17" s="125">
        <v>1.602727373924004</v>
      </c>
      <c r="U17" s="232">
        <v>9.4</v>
      </c>
      <c r="V17" s="68">
        <v>38977.49592000001</v>
      </c>
      <c r="W17" s="61">
        <v>40932.46872000001</v>
      </c>
      <c r="X17" s="68">
        <v>41359.79232</v>
      </c>
      <c r="Y17" s="61">
        <v>41970.06792000001</v>
      </c>
      <c r="Z17" s="68">
        <v>43208.91432</v>
      </c>
      <c r="AA17" s="61">
        <v>48808.55232000001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34132</v>
      </c>
    </row>
    <row r="18" spans="1:35" ht="12.75">
      <c r="A18" s="131" t="s">
        <v>230</v>
      </c>
      <c r="B18" s="110">
        <v>1200</v>
      </c>
      <c r="C18" s="123">
        <v>0.297314476817948</v>
      </c>
      <c r="D18" s="124">
        <v>0.9642489999999999</v>
      </c>
      <c r="E18" s="124">
        <v>1.5451720000000002</v>
      </c>
      <c r="F18" s="124">
        <v>1.8907066000000001</v>
      </c>
      <c r="G18" s="124">
        <v>2.0950928</v>
      </c>
      <c r="H18" s="125">
        <v>2.2945335</v>
      </c>
      <c r="I18" s="163">
        <v>0.24332415834980278</v>
      </c>
      <c r="J18" s="124">
        <v>0.8226858049402463</v>
      </c>
      <c r="K18" s="124">
        <v>1.3183224152590571</v>
      </c>
      <c r="L18" s="124">
        <v>1.6131284358364246</v>
      </c>
      <c r="M18" s="124">
        <v>1.7875083164125811</v>
      </c>
      <c r="N18" s="125">
        <v>1.9576687550724563</v>
      </c>
      <c r="O18" s="163">
        <v>0.19197718090654528</v>
      </c>
      <c r="P18" s="124">
        <v>0.6818319066607312</v>
      </c>
      <c r="Q18" s="124">
        <v>1.092609451374879</v>
      </c>
      <c r="R18" s="124">
        <v>1.3369410660669898</v>
      </c>
      <c r="S18" s="124">
        <v>1.481464972693952</v>
      </c>
      <c r="T18" s="125">
        <v>1.6224918576030893</v>
      </c>
      <c r="U18" s="232">
        <v>9.4</v>
      </c>
      <c r="V18" s="113">
        <v>42410.744640000004</v>
      </c>
      <c r="W18" s="114">
        <v>44543.442240000004</v>
      </c>
      <c r="X18" s="113">
        <v>45009.61344</v>
      </c>
      <c r="Y18" s="114">
        <v>45675.36864000001</v>
      </c>
      <c r="Z18" s="113">
        <v>47026.83744</v>
      </c>
      <c r="AA18" s="114">
        <v>53135.53344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37144</v>
      </c>
    </row>
    <row r="19" spans="1:35" ht="12.75">
      <c r="A19" s="130" t="s">
        <v>231</v>
      </c>
      <c r="B19" s="104">
        <v>1300</v>
      </c>
      <c r="C19" s="123">
        <v>0.3296194240353521</v>
      </c>
      <c r="D19" s="124">
        <v>1.1083005</v>
      </c>
      <c r="E19" s="124">
        <v>1.786044</v>
      </c>
      <c r="F19" s="124">
        <v>2.1886679999999994</v>
      </c>
      <c r="G19" s="124">
        <v>2.4269519999999996</v>
      </c>
      <c r="H19" s="125">
        <v>2.65946625</v>
      </c>
      <c r="I19" s="163">
        <v>0.2697627434343187</v>
      </c>
      <c r="J19" s="124">
        <v>0.9455888354130287</v>
      </c>
      <c r="K19" s="124">
        <v>1.523831547451641</v>
      </c>
      <c r="L19" s="124">
        <v>1.867345566681385</v>
      </c>
      <c r="M19" s="124">
        <v>2.070646647983395</v>
      </c>
      <c r="N19" s="125">
        <v>2.2690250470497437</v>
      </c>
      <c r="O19" s="163">
        <v>0.2128366182353555</v>
      </c>
      <c r="P19" s="124">
        <v>0.7836924311749784</v>
      </c>
      <c r="Q19" s="124">
        <v>1.2629329000081506</v>
      </c>
      <c r="R19" s="124">
        <v>1.5476331066844031</v>
      </c>
      <c r="S19" s="124">
        <v>1.716126549816567</v>
      </c>
      <c r="T19" s="125">
        <v>1.8805401342779355</v>
      </c>
      <c r="U19" s="232">
        <v>11.9</v>
      </c>
      <c r="V19" s="68">
        <v>45961.534080000005</v>
      </c>
      <c r="W19" s="61">
        <v>48271.95648000001</v>
      </c>
      <c r="X19" s="68">
        <v>48776.975280000006</v>
      </c>
      <c r="Y19" s="61">
        <v>49498.210080000004</v>
      </c>
      <c r="Z19" s="68">
        <v>50962.30128</v>
      </c>
      <c r="AA19" s="61">
        <v>57580.05528000001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40253</v>
      </c>
    </row>
    <row r="20" spans="1:35" ht="12.75">
      <c r="A20" s="131" t="s">
        <v>232</v>
      </c>
      <c r="B20" s="110">
        <v>1400</v>
      </c>
      <c r="C20" s="123">
        <v>0.3649529600543879</v>
      </c>
      <c r="D20" s="124">
        <v>1.2519719999999996</v>
      </c>
      <c r="E20" s="124">
        <v>2.0265360000000006</v>
      </c>
      <c r="F20" s="124">
        <v>2.4862379999999997</v>
      </c>
      <c r="G20" s="124">
        <v>2.7584160000000004</v>
      </c>
      <c r="H20" s="125">
        <v>3.024</v>
      </c>
      <c r="I20" s="163">
        <v>0.29867994587050806</v>
      </c>
      <c r="J20" s="124">
        <v>1.0681676543949228</v>
      </c>
      <c r="K20" s="124">
        <v>1.7290164681533375</v>
      </c>
      <c r="L20" s="124">
        <v>2.1212287596907315</v>
      </c>
      <c r="M20" s="124">
        <v>2.3534477996036864</v>
      </c>
      <c r="N20" s="125">
        <v>2.5800409169615994</v>
      </c>
      <c r="O20" s="163">
        <v>0.2356516278137417</v>
      </c>
      <c r="P20" s="124">
        <v>0.8852842531813347</v>
      </c>
      <c r="Q20" s="124">
        <v>1.432987646133532</v>
      </c>
      <c r="R20" s="124">
        <v>1.75804838371869</v>
      </c>
      <c r="S20" s="124">
        <v>1.950508676330977</v>
      </c>
      <c r="T20" s="125">
        <v>2.138306273319497</v>
      </c>
      <c r="U20" s="232">
        <v>13</v>
      </c>
      <c r="V20" s="113">
        <v>49492.93536000001</v>
      </c>
      <c r="W20" s="114">
        <v>51981.08256000001</v>
      </c>
      <c r="X20" s="113">
        <v>52524.94896</v>
      </c>
      <c r="Y20" s="114">
        <v>53301.66336000001</v>
      </c>
      <c r="Z20" s="113">
        <v>54878.37696000001</v>
      </c>
      <c r="AA20" s="114">
        <v>62005.18896000001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43346</v>
      </c>
    </row>
    <row r="21" spans="1:35" ht="12.75">
      <c r="A21" s="130" t="s">
        <v>233</v>
      </c>
      <c r="B21" s="104">
        <v>1500</v>
      </c>
      <c r="C21" s="123">
        <v>0.39826743687233596</v>
      </c>
      <c r="D21" s="124">
        <v>1.3933635</v>
      </c>
      <c r="E21" s="124">
        <v>2.2647480000000004</v>
      </c>
      <c r="F21" s="124">
        <v>2.7814595999999994</v>
      </c>
      <c r="G21" s="124">
        <v>3.0875088</v>
      </c>
      <c r="H21" s="125">
        <v>3.38613975</v>
      </c>
      <c r="I21" s="163">
        <v>0.32594473673891516</v>
      </c>
      <c r="J21" s="124">
        <v>1.1888012044314893</v>
      </c>
      <c r="K21" s="124">
        <v>1.9322561199097055</v>
      </c>
      <c r="L21" s="124">
        <v>2.373108325686389</v>
      </c>
      <c r="M21" s="124">
        <v>2.6342258715208358</v>
      </c>
      <c r="N21" s="125">
        <v>2.88901425448086</v>
      </c>
      <c r="O21" s="163">
        <v>0.2571629225590773</v>
      </c>
      <c r="P21" s="124">
        <v>0.9852638601403475</v>
      </c>
      <c r="Q21" s="124">
        <v>1.601430177211569</v>
      </c>
      <c r="R21" s="124">
        <v>1.966803079254212</v>
      </c>
      <c r="S21" s="124">
        <v>2.183214099196148</v>
      </c>
      <c r="T21" s="125">
        <v>2.394379586561347</v>
      </c>
      <c r="U21" s="232">
        <v>14</v>
      </c>
      <c r="V21" s="68">
        <v>53043.72480000001</v>
      </c>
      <c r="W21" s="61">
        <v>55709.5968</v>
      </c>
      <c r="X21" s="68">
        <v>56292.31080000001</v>
      </c>
      <c r="Y21" s="61">
        <v>57124.50480000001</v>
      </c>
      <c r="Z21" s="68">
        <v>58813.840800000005</v>
      </c>
      <c r="AA21" s="61">
        <v>66449.7108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46455</v>
      </c>
    </row>
    <row r="22" spans="1:35" ht="12.75">
      <c r="A22" s="131" t="s">
        <v>234</v>
      </c>
      <c r="B22" s="110">
        <v>1600</v>
      </c>
      <c r="C22" s="123">
        <v>0.4305723840897399</v>
      </c>
      <c r="D22" s="124">
        <v>1.4298434999999998</v>
      </c>
      <c r="E22" s="124">
        <v>2.3012280000000005</v>
      </c>
      <c r="F22" s="124">
        <v>2.8190339999999994</v>
      </c>
      <c r="G22" s="124">
        <v>3.125448</v>
      </c>
      <c r="H22" s="125">
        <v>3.42444375</v>
      </c>
      <c r="I22" s="163">
        <v>0.352383321823431</v>
      </c>
      <c r="J22" s="124">
        <v>1.2199255075567401</v>
      </c>
      <c r="K22" s="124">
        <v>1.9633804230349565</v>
      </c>
      <c r="L22" s="124">
        <v>2.405166357905398</v>
      </c>
      <c r="M22" s="124">
        <v>2.6665951467710967</v>
      </c>
      <c r="N22" s="125">
        <v>2.9216947727623737</v>
      </c>
      <c r="O22" s="163">
        <v>0.2780223598878874</v>
      </c>
      <c r="P22" s="124">
        <v>1.0110593008978523</v>
      </c>
      <c r="Q22" s="124">
        <v>1.627225617969074</v>
      </c>
      <c r="R22" s="124">
        <v>1.9933723832344423</v>
      </c>
      <c r="S22" s="124">
        <v>2.2100413575839535</v>
      </c>
      <c r="T22" s="125">
        <v>2.4214647993567273</v>
      </c>
      <c r="U22" s="232">
        <v>14</v>
      </c>
      <c r="V22" s="113">
        <v>56476.97352000001</v>
      </c>
      <c r="W22" s="114">
        <v>59320.570320000006</v>
      </c>
      <c r="X22" s="113">
        <v>59942.131920000014</v>
      </c>
      <c r="Y22" s="114">
        <v>60829.80552000001</v>
      </c>
      <c r="Z22" s="113">
        <v>62631.76392000001</v>
      </c>
      <c r="AA22" s="114">
        <v>70776.69192000001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49467</v>
      </c>
    </row>
    <row r="23" spans="1:35" ht="12.75">
      <c r="A23" s="130" t="s">
        <v>235</v>
      </c>
      <c r="B23" s="104">
        <v>1700</v>
      </c>
      <c r="C23" s="123">
        <v>0.46590592010877574</v>
      </c>
      <c r="D23" s="124">
        <v>1.5773149999999998</v>
      </c>
      <c r="E23" s="124">
        <v>2.5455200000000007</v>
      </c>
      <c r="F23" s="124">
        <v>3.120518</v>
      </c>
      <c r="G23" s="124">
        <v>3.460864</v>
      </c>
      <c r="H23" s="125">
        <v>3.7929675</v>
      </c>
      <c r="I23" s="163">
        <v>0.38130052425962035</v>
      </c>
      <c r="J23" s="124">
        <v>1.3457464414475147</v>
      </c>
      <c r="K23" s="124">
        <v>2.171807458645533</v>
      </c>
      <c r="L23" s="124">
        <v>2.6623889292708918</v>
      </c>
      <c r="M23" s="124">
        <v>2.952768097896623</v>
      </c>
      <c r="N23" s="125">
        <v>3.2361148633285532</v>
      </c>
      <c r="O23" s="163">
        <v>0.30083736946627365</v>
      </c>
      <c r="P23" s="124">
        <v>1.1153381479831157</v>
      </c>
      <c r="Q23" s="124">
        <v>1.799967389173362</v>
      </c>
      <c r="R23" s="124">
        <v>2.2065552961000034</v>
      </c>
      <c r="S23" s="124">
        <v>2.447217990180426</v>
      </c>
      <c r="T23" s="125">
        <v>2.6820523147311404</v>
      </c>
      <c r="U23" s="232">
        <v>16.6</v>
      </c>
      <c r="V23" s="68">
        <v>60008.37480000002</v>
      </c>
      <c r="W23" s="61">
        <v>63029.696400000015</v>
      </c>
      <c r="X23" s="68">
        <v>63690.10560000001</v>
      </c>
      <c r="Y23" s="61">
        <v>64633.25880000001</v>
      </c>
      <c r="Z23" s="68">
        <v>66547.83960000002</v>
      </c>
      <c r="AA23" s="61">
        <v>75201.82560000001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52560</v>
      </c>
    </row>
    <row r="24" spans="1:35" ht="12.75">
      <c r="A24" s="131" t="s">
        <v>236</v>
      </c>
      <c r="B24" s="110">
        <v>1800</v>
      </c>
      <c r="C24" s="123">
        <v>0.49922039692672376</v>
      </c>
      <c r="D24" s="124">
        <v>1.7187065</v>
      </c>
      <c r="E24" s="124">
        <v>2.783732</v>
      </c>
      <c r="F24" s="124">
        <v>3.4157395999999998</v>
      </c>
      <c r="G24" s="124">
        <v>3.7899568000000006</v>
      </c>
      <c r="H24" s="125">
        <v>4.15510725</v>
      </c>
      <c r="I24" s="163">
        <v>0.40856531512802746</v>
      </c>
      <c r="J24" s="124">
        <v>1.466379991484081</v>
      </c>
      <c r="K24" s="124">
        <v>2.3750471104019004</v>
      </c>
      <c r="L24" s="124">
        <v>2.9142684952665494</v>
      </c>
      <c r="M24" s="124">
        <v>3.2335461698137733</v>
      </c>
      <c r="N24" s="125">
        <v>3.545088200847814</v>
      </c>
      <c r="O24" s="163">
        <v>0.32234866421160924</v>
      </c>
      <c r="P24" s="124">
        <v>1.2153177549421281</v>
      </c>
      <c r="Q24" s="124">
        <v>1.9684099202513987</v>
      </c>
      <c r="R24" s="124">
        <v>2.4153099916355254</v>
      </c>
      <c r="S24" s="124">
        <v>2.679923413045598</v>
      </c>
      <c r="T24" s="125">
        <v>2.938125627972991</v>
      </c>
      <c r="U24" s="232">
        <v>17.6</v>
      </c>
      <c r="V24" s="113">
        <v>63539.77608000001</v>
      </c>
      <c r="W24" s="114">
        <v>66738.82248000002</v>
      </c>
      <c r="X24" s="113">
        <v>67438.07928</v>
      </c>
      <c r="Y24" s="114">
        <v>68436.71208000001</v>
      </c>
      <c r="Z24" s="113">
        <v>70463.91528</v>
      </c>
      <c r="AA24" s="114">
        <v>79626.95928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55653</v>
      </c>
    </row>
    <row r="25" spans="1:35" ht="12.75">
      <c r="A25" s="130" t="s">
        <v>237</v>
      </c>
      <c r="B25" s="104">
        <v>1900</v>
      </c>
      <c r="C25" s="123">
        <v>0.5315253441441279</v>
      </c>
      <c r="D25" s="124">
        <v>1.8589579999999997</v>
      </c>
      <c r="E25" s="124">
        <v>3.0208040000000005</v>
      </c>
      <c r="F25" s="124">
        <v>3.7097870000000004</v>
      </c>
      <c r="G25" s="124">
        <v>4.117864</v>
      </c>
      <c r="H25" s="125">
        <v>4.51605</v>
      </c>
      <c r="I25" s="163">
        <v>0.4350039002125434</v>
      </c>
      <c r="J25" s="124">
        <v>1.5860409070479828</v>
      </c>
      <c r="K25" s="124">
        <v>2.5773141276856046</v>
      </c>
      <c r="L25" s="124">
        <v>3.1651462477553642</v>
      </c>
      <c r="M25" s="124">
        <v>3.5133127018793515</v>
      </c>
      <c r="N25" s="125">
        <v>3.853040272170777</v>
      </c>
      <c r="O25" s="163">
        <v>0.3432081015404194</v>
      </c>
      <c r="P25" s="124">
        <v>1.3144912543774685</v>
      </c>
      <c r="Q25" s="124">
        <v>2.136046343805764</v>
      </c>
      <c r="R25" s="124">
        <v>2.623234396421666</v>
      </c>
      <c r="S25" s="124">
        <v>2.9117904840861497</v>
      </c>
      <c r="T25" s="125">
        <v>3.1933525283149846</v>
      </c>
      <c r="U25" s="232">
        <v>18.7</v>
      </c>
      <c r="V25" s="68">
        <v>67072.38912000002</v>
      </c>
      <c r="W25" s="61">
        <v>70449.16032000002</v>
      </c>
      <c r="X25" s="68">
        <v>71187.26472</v>
      </c>
      <c r="Y25" s="61">
        <v>72241.37712</v>
      </c>
      <c r="Z25" s="68">
        <v>74381.20272000002</v>
      </c>
      <c r="AA25" s="61">
        <v>84053.30472000001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58747</v>
      </c>
    </row>
    <row r="26" spans="1:35" ht="12.75">
      <c r="A26" s="131" t="s">
        <v>238</v>
      </c>
      <c r="B26" s="110">
        <v>2000</v>
      </c>
      <c r="C26" s="123">
        <v>0.5668588801631637</v>
      </c>
      <c r="D26" s="124">
        <v>1.8988579999999997</v>
      </c>
      <c r="E26" s="124">
        <v>3.0607040000000003</v>
      </c>
      <c r="F26" s="124">
        <v>3.750884</v>
      </c>
      <c r="G26" s="124">
        <v>4.15936</v>
      </c>
      <c r="H26" s="125">
        <v>4.557945</v>
      </c>
      <c r="I26" s="163">
        <v>0.4639211026487327</v>
      </c>
      <c r="J26" s="124">
        <v>1.6200831135912261</v>
      </c>
      <c r="K26" s="124">
        <v>2.611356334228848</v>
      </c>
      <c r="L26" s="124">
        <v>3.2002097204949047</v>
      </c>
      <c r="M26" s="124">
        <v>3.548716596684325</v>
      </c>
      <c r="N26" s="125">
        <v>3.8887845890411827</v>
      </c>
      <c r="O26" s="163">
        <v>0.36602311111880564</v>
      </c>
      <c r="P26" s="124">
        <v>1.3427050177059896</v>
      </c>
      <c r="Q26" s="124">
        <v>2.164260107134285</v>
      </c>
      <c r="R26" s="124">
        <v>2.6522945726500424</v>
      </c>
      <c r="S26" s="124">
        <v>2.941132797947812</v>
      </c>
      <c r="T26" s="125">
        <v>3.222976979809932</v>
      </c>
      <c r="U26" s="232">
        <v>18.7</v>
      </c>
      <c r="V26" s="113">
        <v>70504.42608000002</v>
      </c>
      <c r="W26" s="114">
        <v>74058.92208000002</v>
      </c>
      <c r="X26" s="113">
        <v>74835.87408000001</v>
      </c>
      <c r="Y26" s="114">
        <v>75945.46608000001</v>
      </c>
      <c r="Z26" s="113">
        <v>78197.91408000002</v>
      </c>
      <c r="AA26" s="114">
        <v>88379.07408000002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61758</v>
      </c>
    </row>
    <row r="27" spans="1:35" ht="12.75">
      <c r="A27" s="130" t="s">
        <v>239</v>
      </c>
      <c r="B27" s="104">
        <v>2100</v>
      </c>
      <c r="C27" s="123">
        <v>0.6001733569811115</v>
      </c>
      <c r="D27" s="124">
        <v>2.1478209999999995</v>
      </c>
      <c r="E27" s="124">
        <v>3.503308</v>
      </c>
      <c r="F27" s="124">
        <v>4.3064926</v>
      </c>
      <c r="G27" s="124">
        <v>4.782372799999999</v>
      </c>
      <c r="H27" s="125">
        <v>5.246713499999999</v>
      </c>
      <c r="I27" s="163">
        <v>0.49118589351713965</v>
      </c>
      <c r="J27" s="124">
        <v>1.8324953909753234</v>
      </c>
      <c r="K27" s="124">
        <v>2.9889808150525483</v>
      </c>
      <c r="L27" s="124">
        <v>3.6742483851165155</v>
      </c>
      <c r="M27" s="124">
        <v>4.080263724922027</v>
      </c>
      <c r="N27" s="125">
        <v>4.476433700256217</v>
      </c>
      <c r="O27" s="163">
        <v>0.3875344058641411</v>
      </c>
      <c r="P27" s="124">
        <v>1.518749708421744</v>
      </c>
      <c r="Q27" s="124">
        <v>2.477230646088089</v>
      </c>
      <c r="R27" s="124">
        <v>3.0451720048227484</v>
      </c>
      <c r="S27" s="124">
        <v>3.381672539547793</v>
      </c>
      <c r="T27" s="125">
        <v>3.7100133569312477</v>
      </c>
      <c r="U27" s="232">
        <v>22.3</v>
      </c>
      <c r="V27" s="68">
        <v>74055.21552</v>
      </c>
      <c r="W27" s="61">
        <v>77787.43632</v>
      </c>
      <c r="X27" s="68">
        <v>78603.23592</v>
      </c>
      <c r="Y27" s="61">
        <v>79768.30752</v>
      </c>
      <c r="Z27" s="68">
        <v>82133.37792</v>
      </c>
      <c r="AA27" s="61">
        <v>92823.59592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64867</v>
      </c>
    </row>
    <row r="28" spans="1:35" ht="12.75">
      <c r="A28" s="131" t="s">
        <v>240</v>
      </c>
      <c r="B28" s="110">
        <v>2200</v>
      </c>
      <c r="C28" s="123">
        <v>0.6324783041985158</v>
      </c>
      <c r="D28" s="124">
        <v>2.2880724999999993</v>
      </c>
      <c r="E28" s="124">
        <v>3.740380000000001</v>
      </c>
      <c r="F28" s="124">
        <v>4.60054</v>
      </c>
      <c r="G28" s="124">
        <v>5.11028</v>
      </c>
      <c r="H28" s="125">
        <v>5.60765625</v>
      </c>
      <c r="I28" s="163">
        <v>0.5176244786016557</v>
      </c>
      <c r="J28" s="124">
        <v>1.9521563065392251</v>
      </c>
      <c r="K28" s="124">
        <v>3.191247832336253</v>
      </c>
      <c r="L28" s="124">
        <v>3.925126137605329</v>
      </c>
      <c r="M28" s="124">
        <v>4.360030256987606</v>
      </c>
      <c r="N28" s="125">
        <v>4.78438577157918</v>
      </c>
      <c r="O28" s="163">
        <v>0.4083938431929514</v>
      </c>
      <c r="P28" s="124">
        <v>1.6179232078570844</v>
      </c>
      <c r="Q28" s="124">
        <v>2.644867069642454</v>
      </c>
      <c r="R28" s="124">
        <v>3.253096409608888</v>
      </c>
      <c r="S28" s="124">
        <v>3.6135396105883464</v>
      </c>
      <c r="T28" s="125">
        <v>3.9652402572732424</v>
      </c>
      <c r="U28" s="232">
        <v>23.4</v>
      </c>
      <c r="V28" s="113">
        <v>77586.61680000002</v>
      </c>
      <c r="W28" s="114">
        <v>81496.56240000002</v>
      </c>
      <c r="X28" s="113">
        <v>82351.20960000002</v>
      </c>
      <c r="Y28" s="114">
        <v>83571.76080000002</v>
      </c>
      <c r="Z28" s="113">
        <v>86049.45360000001</v>
      </c>
      <c r="AA28" s="114">
        <v>97248.72960000002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67960</v>
      </c>
    </row>
    <row r="29" spans="1:35" ht="12.75">
      <c r="A29" s="130" t="s">
        <v>241</v>
      </c>
      <c r="B29" s="104">
        <v>2300</v>
      </c>
      <c r="C29" s="123">
        <v>0.6678118402175516</v>
      </c>
      <c r="D29" s="124">
        <v>2.4355439999999993</v>
      </c>
      <c r="E29" s="124">
        <v>3.9846720000000007</v>
      </c>
      <c r="F29" s="124">
        <v>4.902023999999999</v>
      </c>
      <c r="G29" s="124">
        <v>5.445696000000001</v>
      </c>
      <c r="H29" s="125">
        <v>5.97618</v>
      </c>
      <c r="I29" s="163">
        <v>0.5465416810378451</v>
      </c>
      <c r="J29" s="124">
        <v>2.0779772404299997</v>
      </c>
      <c r="K29" s="124">
        <v>3.399674867946829</v>
      </c>
      <c r="L29" s="124">
        <v>4.182348708970822</v>
      </c>
      <c r="M29" s="124">
        <v>4.646203208113134</v>
      </c>
      <c r="N29" s="125">
        <v>5.098805862145361</v>
      </c>
      <c r="O29" s="163">
        <v>0.43120885277133764</v>
      </c>
      <c r="P29" s="124">
        <v>1.7222020549423476</v>
      </c>
      <c r="Q29" s="124">
        <v>2.817608840846742</v>
      </c>
      <c r="R29" s="124">
        <v>3.466279322474448</v>
      </c>
      <c r="S29" s="124">
        <v>3.850716243184819</v>
      </c>
      <c r="T29" s="125">
        <v>4.225827772647656</v>
      </c>
      <c r="U29" s="232">
        <v>25.9</v>
      </c>
      <c r="V29" s="68">
        <v>81137.40624000001</v>
      </c>
      <c r="W29" s="61">
        <v>85225.07664000001</v>
      </c>
      <c r="X29" s="68">
        <v>86118.57144000001</v>
      </c>
      <c r="Y29" s="61">
        <v>87394.60224000001</v>
      </c>
      <c r="Z29" s="68">
        <v>89984.91744000002</v>
      </c>
      <c r="AA29" s="61">
        <v>101693.25144000002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71069</v>
      </c>
    </row>
    <row r="30" spans="1:35" ht="12.75">
      <c r="A30" s="131" t="s">
        <v>242</v>
      </c>
      <c r="B30" s="110">
        <v>2400</v>
      </c>
      <c r="C30" s="123">
        <v>0.7011263170354997</v>
      </c>
      <c r="D30" s="124">
        <v>2.5769355</v>
      </c>
      <c r="E30" s="124">
        <v>4.2228840000000005</v>
      </c>
      <c r="F30" s="124">
        <v>5.1972456</v>
      </c>
      <c r="G30" s="124">
        <v>5.7747888000000005</v>
      </c>
      <c r="H30" s="125">
        <v>6.338319750000001</v>
      </c>
      <c r="I30" s="163">
        <v>0.5738064719062522</v>
      </c>
      <c r="J30" s="124">
        <v>2.1986107904665664</v>
      </c>
      <c r="K30" s="124">
        <v>3.602914519703197</v>
      </c>
      <c r="L30" s="124">
        <v>4.43422827496648</v>
      </c>
      <c r="M30" s="124">
        <v>4.926981280030283</v>
      </c>
      <c r="N30" s="125">
        <v>5.407779199664622</v>
      </c>
      <c r="O30" s="163">
        <v>0.4527201475166732</v>
      </c>
      <c r="P30" s="124">
        <v>1.8221816619013604</v>
      </c>
      <c r="Q30" s="124">
        <v>2.9860513719247788</v>
      </c>
      <c r="R30" s="124">
        <v>3.675034018009971</v>
      </c>
      <c r="S30" s="124">
        <v>4.083421666049991</v>
      </c>
      <c r="T30" s="125">
        <v>4.481901085889507</v>
      </c>
      <c r="U30" s="232">
        <v>27</v>
      </c>
      <c r="V30" s="113">
        <v>84570.65496000001</v>
      </c>
      <c r="W30" s="114">
        <v>88836.05016</v>
      </c>
      <c r="X30" s="113">
        <v>89768.39256000001</v>
      </c>
      <c r="Y30" s="114">
        <v>91099.90296</v>
      </c>
      <c r="Z30" s="113">
        <v>93802.84056000001</v>
      </c>
      <c r="AA30" s="114">
        <v>106020.23256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74081</v>
      </c>
    </row>
    <row r="31" spans="1:35" ht="12.75">
      <c r="A31" s="130" t="s">
        <v>243</v>
      </c>
      <c r="B31" s="104">
        <v>2500</v>
      </c>
      <c r="C31" s="123">
        <v>0.7334312642529037</v>
      </c>
      <c r="D31" s="124">
        <v>2.717187</v>
      </c>
      <c r="E31" s="124">
        <v>4.459956000000001</v>
      </c>
      <c r="F31" s="124">
        <v>5.491292999999999</v>
      </c>
      <c r="G31" s="124">
        <v>6.102696</v>
      </c>
      <c r="H31" s="125">
        <v>6.6992625</v>
      </c>
      <c r="I31" s="163">
        <v>0.6002450569907681</v>
      </c>
      <c r="J31" s="124">
        <v>2.3182717060304685</v>
      </c>
      <c r="K31" s="124">
        <v>3.8051815369869013</v>
      </c>
      <c r="L31" s="124">
        <v>4.685106027455294</v>
      </c>
      <c r="M31" s="124">
        <v>5.206747812095861</v>
      </c>
      <c r="N31" s="125">
        <v>5.715731270987584</v>
      </c>
      <c r="O31" s="163">
        <v>0.4735795848454834</v>
      </c>
      <c r="P31" s="124">
        <v>1.921355161336701</v>
      </c>
      <c r="Q31" s="124">
        <v>3.153687795479144</v>
      </c>
      <c r="R31" s="124">
        <v>3.8829584227961105</v>
      </c>
      <c r="S31" s="124">
        <v>4.315288737090542</v>
      </c>
      <c r="T31" s="125">
        <v>4.7371279862315</v>
      </c>
      <c r="U31" s="232">
        <v>28.1</v>
      </c>
      <c r="V31" s="68">
        <v>88102.05624</v>
      </c>
      <c r="W31" s="61">
        <v>92545.17624000002</v>
      </c>
      <c r="X31" s="68">
        <v>93516.36624</v>
      </c>
      <c r="Y31" s="61">
        <v>94903.35624000001</v>
      </c>
      <c r="Z31" s="68">
        <v>97718.91624</v>
      </c>
      <c r="AA31" s="61">
        <v>110445.36624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77174</v>
      </c>
    </row>
    <row r="32" spans="1:35" ht="12.75">
      <c r="A32" s="131" t="s">
        <v>244</v>
      </c>
      <c r="B32" s="110">
        <v>2600</v>
      </c>
      <c r="C32" s="123">
        <v>0.7687648002719394</v>
      </c>
      <c r="D32" s="124">
        <v>2.757087</v>
      </c>
      <c r="E32" s="124">
        <v>4.499856</v>
      </c>
      <c r="F32" s="124">
        <v>5.5323899999999995</v>
      </c>
      <c r="G32" s="124">
        <v>6.144192</v>
      </c>
      <c r="H32" s="125">
        <v>6.7411575</v>
      </c>
      <c r="I32" s="163">
        <v>0.6291622594269574</v>
      </c>
      <c r="J32" s="124">
        <v>2.352313912573712</v>
      </c>
      <c r="K32" s="124">
        <v>3.8392237435301437</v>
      </c>
      <c r="L32" s="124">
        <v>4.720169500194835</v>
      </c>
      <c r="M32" s="124">
        <v>5.2421517069008345</v>
      </c>
      <c r="N32" s="125">
        <v>5.75147558785799</v>
      </c>
      <c r="O32" s="163">
        <v>0.4963945944238695</v>
      </c>
      <c r="P32" s="124">
        <v>1.949568924665222</v>
      </c>
      <c r="Q32" s="124">
        <v>3.181901558807665</v>
      </c>
      <c r="R32" s="124">
        <v>3.9120185990244876</v>
      </c>
      <c r="S32" s="124">
        <v>4.344631050952205</v>
      </c>
      <c r="T32" s="125">
        <v>4.766752437726447</v>
      </c>
      <c r="U32" s="232">
        <v>28.1</v>
      </c>
      <c r="V32" s="113">
        <v>91652.84568000003</v>
      </c>
      <c r="W32" s="114">
        <v>96273.69048000002</v>
      </c>
      <c r="X32" s="113">
        <v>97283.72808000002</v>
      </c>
      <c r="Y32" s="114">
        <v>98726.19768000001</v>
      </c>
      <c r="Z32" s="113">
        <v>101654.38008000002</v>
      </c>
      <c r="AA32" s="114">
        <v>114889.88808000002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80283</v>
      </c>
    </row>
    <row r="33" spans="1:35" ht="12.75">
      <c r="A33" s="130" t="s">
        <v>245</v>
      </c>
      <c r="B33" s="104">
        <v>2700</v>
      </c>
      <c r="C33" s="123">
        <v>0.8020792770898872</v>
      </c>
      <c r="D33" s="124">
        <v>2.902278499999999</v>
      </c>
      <c r="E33" s="124">
        <v>4.741868000000001</v>
      </c>
      <c r="F33" s="124">
        <v>5.8315256</v>
      </c>
      <c r="G33" s="124">
        <v>6.477236800000001</v>
      </c>
      <c r="H33" s="125">
        <v>7.107287250000001</v>
      </c>
      <c r="I33" s="163">
        <v>0.6564270502953643</v>
      </c>
      <c r="J33" s="124">
        <v>2.4761895775191576</v>
      </c>
      <c r="K33" s="124">
        <v>4.0457055101953925</v>
      </c>
      <c r="L33" s="124">
        <v>4.97538844454664</v>
      </c>
      <c r="M33" s="124">
        <v>5.52630157832322</v>
      </c>
      <c r="N33" s="125">
        <v>6.063853146031576</v>
      </c>
      <c r="O33" s="163">
        <v>0.517905889169205</v>
      </c>
      <c r="P33" s="124">
        <v>2.0522355567031405</v>
      </c>
      <c r="Q33" s="124">
        <v>3.3530311149646095</v>
      </c>
      <c r="R33" s="124">
        <v>4.123540930391284</v>
      </c>
      <c r="S33" s="124">
        <v>4.580130979899439</v>
      </c>
      <c r="T33" s="125">
        <v>5.025647127301149</v>
      </c>
      <c r="U33" s="232">
        <v>30.6</v>
      </c>
      <c r="V33" s="68">
        <v>95206.05864</v>
      </c>
      <c r="W33" s="61">
        <v>100004.62824</v>
      </c>
      <c r="X33" s="68">
        <v>101053.51344000002</v>
      </c>
      <c r="Y33" s="61">
        <v>102551.46264000001</v>
      </c>
      <c r="Z33" s="68">
        <v>105592.26744000003</v>
      </c>
      <c r="AA33" s="61">
        <v>119336.83344000002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83394</v>
      </c>
    </row>
    <row r="34" spans="1:35" ht="12.75">
      <c r="A34" s="131" t="s">
        <v>246</v>
      </c>
      <c r="B34" s="110">
        <v>2800</v>
      </c>
      <c r="C34" s="123">
        <v>0.8343842243072915</v>
      </c>
      <c r="D34" s="124">
        <v>3.0425299999999997</v>
      </c>
      <c r="E34" s="124">
        <v>4.978940000000001</v>
      </c>
      <c r="F34" s="124">
        <v>6.125573</v>
      </c>
      <c r="G34" s="124">
        <v>6.805144</v>
      </c>
      <c r="H34" s="125">
        <v>7.468230000000001</v>
      </c>
      <c r="I34" s="163">
        <v>0.6828656353798804</v>
      </c>
      <c r="J34" s="124">
        <v>2.59585049308306</v>
      </c>
      <c r="K34" s="124">
        <v>4.247972527479096</v>
      </c>
      <c r="L34" s="124">
        <v>5.2262661970354545</v>
      </c>
      <c r="M34" s="124">
        <v>5.806068110388798</v>
      </c>
      <c r="N34" s="125">
        <v>6.37180521735454</v>
      </c>
      <c r="O34" s="163">
        <v>0.5387653264980153</v>
      </c>
      <c r="P34" s="124">
        <v>2.1514090561384815</v>
      </c>
      <c r="Q34" s="124">
        <v>3.520667538518974</v>
      </c>
      <c r="R34" s="124">
        <v>4.331465335177424</v>
      </c>
      <c r="S34" s="124">
        <v>4.811998050939992</v>
      </c>
      <c r="T34" s="125">
        <v>5.2808740276431445</v>
      </c>
      <c r="U34" s="232">
        <v>31.7</v>
      </c>
      <c r="V34" s="113">
        <v>98617.49568000002</v>
      </c>
      <c r="W34" s="114">
        <v>103593.79008000002</v>
      </c>
      <c r="X34" s="113">
        <v>104681.52288</v>
      </c>
      <c r="Y34" s="114">
        <v>106234.95168000001</v>
      </c>
      <c r="Z34" s="113">
        <v>109388.37888000002</v>
      </c>
      <c r="AA34" s="114">
        <v>123642.00288000001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86388</v>
      </c>
    </row>
    <row r="35" spans="1:35" ht="12.75">
      <c r="A35" s="130" t="s">
        <v>247</v>
      </c>
      <c r="B35" s="104">
        <v>2900</v>
      </c>
      <c r="C35" s="123">
        <v>0.8697177603263274</v>
      </c>
      <c r="D35" s="124">
        <v>3.1862014999999997</v>
      </c>
      <c r="E35" s="124">
        <v>5.219432</v>
      </c>
      <c r="F35" s="124">
        <v>6.423143</v>
      </c>
      <c r="G35" s="124">
        <v>7.136608000000001</v>
      </c>
      <c r="H35" s="125">
        <v>7.832763749999998</v>
      </c>
      <c r="I35" s="163">
        <v>0.7117828378160698</v>
      </c>
      <c r="J35" s="124">
        <v>2.7184293120649543</v>
      </c>
      <c r="K35" s="124">
        <v>4.453157448180792</v>
      </c>
      <c r="L35" s="124">
        <v>5.480149390044801</v>
      </c>
      <c r="M35" s="124">
        <v>6.08886926200909</v>
      </c>
      <c r="N35" s="125">
        <v>6.682821087266392</v>
      </c>
      <c r="O35" s="163">
        <v>0.5615803360764016</v>
      </c>
      <c r="P35" s="124">
        <v>2.253000878144838</v>
      </c>
      <c r="Q35" s="124">
        <v>3.690722284644355</v>
      </c>
      <c r="R35" s="124">
        <v>4.541880612211711</v>
      </c>
      <c r="S35" s="124">
        <v>5.0463801774544015</v>
      </c>
      <c r="T35" s="125">
        <v>5.538640166684703</v>
      </c>
      <c r="U35" s="232">
        <v>32.8</v>
      </c>
      <c r="V35" s="68">
        <v>101590.27560000002</v>
      </c>
      <c r="W35" s="61">
        <v>106744.29480000002</v>
      </c>
      <c r="X35" s="68">
        <v>107870.87520000002</v>
      </c>
      <c r="Y35" s="61">
        <v>109479.78360000004</v>
      </c>
      <c r="Z35" s="68">
        <v>112745.83320000004</v>
      </c>
      <c r="AA35" s="61">
        <v>127508.51520000002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89020</v>
      </c>
    </row>
    <row r="36" spans="1:35" ht="12.75">
      <c r="A36" s="131" t="s">
        <v>248</v>
      </c>
      <c r="B36" s="110">
        <v>3000</v>
      </c>
      <c r="C36" s="123">
        <v>0.9030322371442753</v>
      </c>
      <c r="D36" s="124">
        <v>3.2238214999999997</v>
      </c>
      <c r="E36" s="124">
        <v>5.257052000000001</v>
      </c>
      <c r="F36" s="124">
        <v>6.4618915999999995</v>
      </c>
      <c r="G36" s="124">
        <v>7.1757328000000005</v>
      </c>
      <c r="H36" s="125">
        <v>7.872264749999998</v>
      </c>
      <c r="I36" s="165">
        <v>0.7390476286844767</v>
      </c>
      <c r="J36" s="124">
        <v>2.7505262496628697</v>
      </c>
      <c r="K36" s="124">
        <v>4.485254385778707</v>
      </c>
      <c r="L36" s="124">
        <v>5.513209235770653</v>
      </c>
      <c r="M36" s="124">
        <v>6.122250077110921</v>
      </c>
      <c r="N36" s="125">
        <v>6.7165228717442025</v>
      </c>
      <c r="O36" s="163">
        <v>0.5830916308217371</v>
      </c>
      <c r="P36" s="124">
        <v>2.279602426426015</v>
      </c>
      <c r="Q36" s="124">
        <v>3.717323832925532</v>
      </c>
      <c r="R36" s="124">
        <v>4.569280206941323</v>
      </c>
      <c r="S36" s="124">
        <v>5.074045787666825</v>
      </c>
      <c r="T36" s="125">
        <v>5.566571792379939</v>
      </c>
      <c r="U36" s="232">
        <v>32.8</v>
      </c>
      <c r="V36" s="113">
        <v>104584.86720000002</v>
      </c>
      <c r="W36" s="114">
        <v>109916.61120000003</v>
      </c>
      <c r="X36" s="113">
        <v>111082.03920000003</v>
      </c>
      <c r="Y36" s="114">
        <v>112746.42720000002</v>
      </c>
      <c r="Z36" s="113">
        <v>116125.09920000003</v>
      </c>
      <c r="AA36" s="114">
        <v>131396.83920000002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91670</v>
      </c>
    </row>
    <row r="37" spans="1:35" ht="12.75">
      <c r="A37" s="130" t="s">
        <v>249</v>
      </c>
      <c r="B37" s="104" t="s">
        <v>40</v>
      </c>
      <c r="C37" s="123">
        <v>0.935</v>
      </c>
      <c r="D37" s="124">
        <v>3.472</v>
      </c>
      <c r="E37" s="124">
        <v>5.699</v>
      </c>
      <c r="F37" s="124">
        <v>7.016</v>
      </c>
      <c r="G37" s="124">
        <v>7.798</v>
      </c>
      <c r="H37" s="125">
        <v>8.56</v>
      </c>
      <c r="I37" s="228">
        <v>0.7652102598299433</v>
      </c>
      <c r="J37" s="124">
        <v>2.96226920095591</v>
      </c>
      <c r="K37" s="124">
        <v>4.862319175186559</v>
      </c>
      <c r="L37" s="124">
        <v>5.985967947553763</v>
      </c>
      <c r="M37" s="124">
        <v>6.653161068275976</v>
      </c>
      <c r="N37" s="174">
        <v>7.3032904263198715</v>
      </c>
      <c r="O37" s="227">
        <v>0.6037333468209511</v>
      </c>
      <c r="P37" s="124">
        <v>2.4550923878853483</v>
      </c>
      <c r="Q37" s="124">
        <v>4.029830506497293</v>
      </c>
      <c r="R37" s="124">
        <v>4.961096829897351</v>
      </c>
      <c r="S37" s="124">
        <v>5.514058306661851</v>
      </c>
      <c r="T37" s="125">
        <v>6.052877546168947</v>
      </c>
      <c r="U37" s="232">
        <v>36.4</v>
      </c>
      <c r="V37" s="68">
        <v>112345.31088</v>
      </c>
      <c r="W37" s="61">
        <v>117854.77968000002</v>
      </c>
      <c r="X37" s="68">
        <v>119059.05528000002</v>
      </c>
      <c r="Y37" s="61">
        <v>120778.92288000001</v>
      </c>
      <c r="Z37" s="68">
        <v>124270.21728000001</v>
      </c>
      <c r="AA37" s="61">
        <v>140051.01528000002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98253</v>
      </c>
    </row>
    <row r="38" spans="1:35" ht="12.75">
      <c r="A38" s="131" t="s">
        <v>250</v>
      </c>
      <c r="B38" s="115" t="s">
        <v>41</v>
      </c>
      <c r="C38" s="227">
        <v>0.8611447681794798</v>
      </c>
      <c r="D38" s="166">
        <v>2.8596869999999996</v>
      </c>
      <c r="E38" s="166">
        <v>4.602456000000001</v>
      </c>
      <c r="F38" s="166">
        <v>5.638067999999999</v>
      </c>
      <c r="G38" s="166">
        <v>6.250896</v>
      </c>
      <c r="H38" s="167">
        <v>6.8488875</v>
      </c>
      <c r="I38" s="228">
        <v>0.704766643646862</v>
      </c>
      <c r="J38" s="166">
        <v>2.4398510151134802</v>
      </c>
      <c r="K38" s="166">
        <v>3.926760846069913</v>
      </c>
      <c r="L38" s="166">
        <v>4.810332715810796</v>
      </c>
      <c r="M38" s="166">
        <v>5.333190293542193</v>
      </c>
      <c r="N38" s="229">
        <v>5.843389545524747</v>
      </c>
      <c r="O38" s="227">
        <v>0.5560447197757749</v>
      </c>
      <c r="P38" s="166">
        <v>2.0221186017957047</v>
      </c>
      <c r="Q38" s="166">
        <v>3.254451235938148</v>
      </c>
      <c r="R38" s="166">
        <v>3.9867447664688846</v>
      </c>
      <c r="S38" s="166">
        <v>4.420082715167907</v>
      </c>
      <c r="T38" s="167">
        <v>4.842929598713455</v>
      </c>
      <c r="U38" s="233">
        <v>28</v>
      </c>
      <c r="V38" s="113">
        <v>115816.12416</v>
      </c>
      <c r="W38" s="114">
        <v>121503.31776</v>
      </c>
      <c r="X38" s="113">
        <v>122746.44096000002</v>
      </c>
      <c r="Y38" s="114">
        <v>124521.78816000001</v>
      </c>
      <c r="Z38" s="113">
        <v>128125.70496000002</v>
      </c>
      <c r="AA38" s="114">
        <v>144415.56096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101296</v>
      </c>
    </row>
    <row r="39" spans="1:35" ht="12.75">
      <c r="A39" s="130" t="s">
        <v>251</v>
      </c>
      <c r="B39" s="104" t="s">
        <v>42</v>
      </c>
      <c r="C39" s="227">
        <v>0.8964783041985156</v>
      </c>
      <c r="D39" s="166">
        <v>3.0071584999999996</v>
      </c>
      <c r="E39" s="166">
        <v>4.846748000000002</v>
      </c>
      <c r="F39" s="166">
        <v>5.939551999999999</v>
      </c>
      <c r="G39" s="166">
        <v>6.5863119999999995</v>
      </c>
      <c r="H39" s="167">
        <v>7.21741125</v>
      </c>
      <c r="I39" s="228">
        <v>0.7336838460830514</v>
      </c>
      <c r="J39" s="166">
        <v>2.5656719490042548</v>
      </c>
      <c r="K39" s="166">
        <v>4.13518788168049</v>
      </c>
      <c r="L39" s="166">
        <v>5.06755528717629</v>
      </c>
      <c r="M39" s="166">
        <v>5.61936324466772</v>
      </c>
      <c r="N39" s="229">
        <v>6.157809636090927</v>
      </c>
      <c r="O39" s="227">
        <v>0.5788597293541611</v>
      </c>
      <c r="P39" s="166">
        <v>2.126397448880968</v>
      </c>
      <c r="Q39" s="166">
        <v>3.427193007142436</v>
      </c>
      <c r="R39" s="166">
        <v>4.199927679334445</v>
      </c>
      <c r="S39" s="166">
        <v>4.657259347764379</v>
      </c>
      <c r="T39" s="167">
        <v>5.103517114087868</v>
      </c>
      <c r="U39" s="232">
        <v>30.6</v>
      </c>
      <c r="V39" s="68">
        <v>119385.09000000004</v>
      </c>
      <c r="W39" s="61">
        <v>125250.00840000004</v>
      </c>
      <c r="X39" s="68">
        <v>126531.97920000003</v>
      </c>
      <c r="Y39" s="61">
        <v>128362.80600000004</v>
      </c>
      <c r="Z39" s="68">
        <v>132079.34520000004</v>
      </c>
      <c r="AA39" s="61">
        <v>148878.25920000006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104420</v>
      </c>
    </row>
    <row r="40" spans="1:35" ht="12.75">
      <c r="A40" s="131" t="s">
        <v>252</v>
      </c>
      <c r="B40" s="115" t="s">
        <v>43</v>
      </c>
      <c r="C40" s="163">
        <v>0.9318118402175515</v>
      </c>
      <c r="D40" s="164">
        <v>3.1546299999999996</v>
      </c>
      <c r="E40" s="164">
        <v>5.091040000000001</v>
      </c>
      <c r="F40" s="164">
        <v>6.241036</v>
      </c>
      <c r="G40" s="164">
        <v>6.921728</v>
      </c>
      <c r="H40" s="168">
        <v>7.585935</v>
      </c>
      <c r="I40" s="165">
        <v>0.7626010485192407</v>
      </c>
      <c r="J40" s="164">
        <v>2.6914928828950293</v>
      </c>
      <c r="K40" s="164">
        <v>4.343614917291066</v>
      </c>
      <c r="L40" s="164">
        <v>5.3247778585417835</v>
      </c>
      <c r="M40" s="164">
        <v>5.905536195793246</v>
      </c>
      <c r="N40" s="230">
        <v>6.4722297266571065</v>
      </c>
      <c r="O40" s="163">
        <v>0.6016747389325473</v>
      </c>
      <c r="P40" s="164">
        <v>2.2306762959662314</v>
      </c>
      <c r="Q40" s="164">
        <v>3.599934778346724</v>
      </c>
      <c r="R40" s="164">
        <v>4.413110592200007</v>
      </c>
      <c r="S40" s="164">
        <v>4.894435980360852</v>
      </c>
      <c r="T40" s="168">
        <v>5.364104629462281</v>
      </c>
      <c r="U40" s="232">
        <v>33.2</v>
      </c>
      <c r="V40" s="113">
        <v>122956.47936000001</v>
      </c>
      <c r="W40" s="114">
        <v>128999.12256</v>
      </c>
      <c r="X40" s="113">
        <v>130319.94096000002</v>
      </c>
      <c r="Y40" s="114">
        <v>132206.24736</v>
      </c>
      <c r="Z40" s="113">
        <v>136035.40896000003</v>
      </c>
      <c r="AA40" s="114">
        <v>153343.38096000004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107546</v>
      </c>
    </row>
    <row r="41" spans="1:35" ht="12.75">
      <c r="A41" s="130" t="s">
        <v>253</v>
      </c>
      <c r="B41" s="104" t="s">
        <v>44</v>
      </c>
      <c r="C41" s="163">
        <v>0.9651263170354996</v>
      </c>
      <c r="D41" s="164">
        <v>3.2960214999999997</v>
      </c>
      <c r="E41" s="164">
        <v>5.329252</v>
      </c>
      <c r="F41" s="164">
        <v>6.5362576</v>
      </c>
      <c r="G41" s="164">
        <v>7.2508208000000005</v>
      </c>
      <c r="H41" s="168">
        <v>7.94807475</v>
      </c>
      <c r="I41" s="165">
        <v>0.7898658393876479</v>
      </c>
      <c r="J41" s="164">
        <v>2.8121264329315956</v>
      </c>
      <c r="K41" s="164">
        <v>4.546854569047433</v>
      </c>
      <c r="L41" s="164">
        <v>5.576657424537441</v>
      </c>
      <c r="M41" s="164">
        <v>6.186314267710396</v>
      </c>
      <c r="N41" s="230">
        <v>6.781203064176367</v>
      </c>
      <c r="O41" s="163">
        <v>0.623186033677883</v>
      </c>
      <c r="P41" s="164">
        <v>2.330655902925244</v>
      </c>
      <c r="Q41" s="164">
        <v>3.7683773094247606</v>
      </c>
      <c r="R41" s="164">
        <v>4.621865287735529</v>
      </c>
      <c r="S41" s="164">
        <v>5.127141403226023</v>
      </c>
      <c r="T41" s="168">
        <v>5.620177942704132</v>
      </c>
      <c r="U41" s="232">
        <v>34.2</v>
      </c>
      <c r="V41" s="68">
        <v>126526.65696000001</v>
      </c>
      <c r="W41" s="61">
        <v>132747.02496</v>
      </c>
      <c r="X41" s="68">
        <v>134106.69096</v>
      </c>
      <c r="Y41" s="61">
        <v>136048.47696000003</v>
      </c>
      <c r="Z41" s="68">
        <v>139990.26096</v>
      </c>
      <c r="AA41" s="61">
        <v>157807.29096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110671</v>
      </c>
    </row>
    <row r="42" spans="1:35" ht="12.75">
      <c r="A42" s="131" t="s">
        <v>254</v>
      </c>
      <c r="B42" s="115" t="s">
        <v>45</v>
      </c>
      <c r="C42" s="163">
        <v>0.9984407938534475</v>
      </c>
      <c r="D42" s="164">
        <v>3.437413</v>
      </c>
      <c r="E42" s="164">
        <v>5.567464</v>
      </c>
      <c r="F42" s="164">
        <v>6.8314791999999995</v>
      </c>
      <c r="G42" s="164">
        <v>7.579913600000001</v>
      </c>
      <c r="H42" s="168">
        <v>8.3102145</v>
      </c>
      <c r="I42" s="165">
        <v>0.8171306302560549</v>
      </c>
      <c r="J42" s="164">
        <v>2.932759982968162</v>
      </c>
      <c r="K42" s="164">
        <v>4.750094220803801</v>
      </c>
      <c r="L42" s="164">
        <v>5.828536990533099</v>
      </c>
      <c r="M42" s="164">
        <v>6.467092339627547</v>
      </c>
      <c r="N42" s="230">
        <v>7.090176401695628</v>
      </c>
      <c r="O42" s="163">
        <v>0.6446973284232185</v>
      </c>
      <c r="P42" s="164">
        <v>2.4306355098842563</v>
      </c>
      <c r="Q42" s="164">
        <v>3.9368198405027974</v>
      </c>
      <c r="R42" s="164">
        <v>4.830619983271051</v>
      </c>
      <c r="S42" s="164">
        <v>5.359846826091196</v>
      </c>
      <c r="T42" s="168">
        <v>5.876251255945982</v>
      </c>
      <c r="U42" s="232">
        <v>35.2</v>
      </c>
      <c r="V42" s="113">
        <v>130098.04632000002</v>
      </c>
      <c r="W42" s="114">
        <v>136496.13912000004</v>
      </c>
      <c r="X42" s="113">
        <v>137894.65272</v>
      </c>
      <c r="Y42" s="114">
        <v>139891.91832000003</v>
      </c>
      <c r="Z42" s="113">
        <v>143946.32472000003</v>
      </c>
      <c r="AA42" s="114">
        <v>162272.41272000005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113797</v>
      </c>
    </row>
    <row r="43" spans="1:35" ht="12.75">
      <c r="A43" s="130" t="s">
        <v>255</v>
      </c>
      <c r="B43" s="104" t="s">
        <v>46</v>
      </c>
      <c r="C43" s="163">
        <v>1.0307457410708516</v>
      </c>
      <c r="D43" s="164">
        <v>3.5776644999999996</v>
      </c>
      <c r="E43" s="164">
        <v>5.804536000000001</v>
      </c>
      <c r="F43" s="164">
        <v>7.125526600000001</v>
      </c>
      <c r="G43" s="164">
        <v>7.9078208000000005</v>
      </c>
      <c r="H43" s="168">
        <v>8.67115725</v>
      </c>
      <c r="I43" s="163">
        <v>0.8435692153405709</v>
      </c>
      <c r="J43" s="164">
        <v>3.0524208985320636</v>
      </c>
      <c r="K43" s="164">
        <v>4.952361238087505</v>
      </c>
      <c r="L43" s="164">
        <v>6.079414743021914</v>
      </c>
      <c r="M43" s="164">
        <v>6.746858871693124</v>
      </c>
      <c r="N43" s="230">
        <v>7.398128473018591</v>
      </c>
      <c r="O43" s="163">
        <v>0.6655567657520287</v>
      </c>
      <c r="P43" s="164">
        <v>2.529809009319597</v>
      </c>
      <c r="Q43" s="164">
        <v>4.104456264057163</v>
      </c>
      <c r="R43" s="164">
        <v>5.038544388057192</v>
      </c>
      <c r="S43" s="164">
        <v>5.591713897131747</v>
      </c>
      <c r="T43" s="168">
        <v>6.131478156287976</v>
      </c>
      <c r="U43" s="232">
        <v>36.3</v>
      </c>
      <c r="V43" s="68">
        <v>133668.22392000002</v>
      </c>
      <c r="W43" s="61">
        <v>140244.04152</v>
      </c>
      <c r="X43" s="68">
        <v>141681.40272000004</v>
      </c>
      <c r="Y43" s="61">
        <v>143734.14792000002</v>
      </c>
      <c r="Z43" s="68">
        <v>147901.17672000002</v>
      </c>
      <c r="AA43" s="61">
        <v>166736.32272000003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116922</v>
      </c>
    </row>
    <row r="44" spans="1:35" ht="12.75">
      <c r="A44" s="131" t="s">
        <v>256</v>
      </c>
      <c r="B44" s="115" t="s">
        <v>47</v>
      </c>
      <c r="C44" s="163">
        <v>1.0630506882882558</v>
      </c>
      <c r="D44" s="164">
        <v>3.7179159999999993</v>
      </c>
      <c r="E44" s="164">
        <v>6.041608000000001</v>
      </c>
      <c r="F44" s="164">
        <v>7.419574000000001</v>
      </c>
      <c r="G44" s="164">
        <v>8.235728</v>
      </c>
      <c r="H44" s="168">
        <v>9.0321</v>
      </c>
      <c r="I44" s="163">
        <v>0.8700078004250869</v>
      </c>
      <c r="J44" s="164">
        <v>3.1720818140959657</v>
      </c>
      <c r="K44" s="164">
        <v>5.154628255371209</v>
      </c>
      <c r="L44" s="164">
        <v>6.3302924955107285</v>
      </c>
      <c r="M44" s="164">
        <v>7.026625403758703</v>
      </c>
      <c r="N44" s="230">
        <v>7.706080544341554</v>
      </c>
      <c r="O44" s="163">
        <v>0.6864162030808388</v>
      </c>
      <c r="P44" s="164">
        <v>2.628982508754937</v>
      </c>
      <c r="Q44" s="164">
        <v>4.272092687611528</v>
      </c>
      <c r="R44" s="164">
        <v>5.246468792843332</v>
      </c>
      <c r="S44" s="164">
        <v>5.823580968172299</v>
      </c>
      <c r="T44" s="168">
        <v>6.386705056629969</v>
      </c>
      <c r="U44" s="232">
        <v>37.4</v>
      </c>
      <c r="V44" s="113">
        <v>137238.40152000004</v>
      </c>
      <c r="W44" s="114">
        <v>143991.94392000002</v>
      </c>
      <c r="X44" s="113">
        <v>145468.15272000004</v>
      </c>
      <c r="Y44" s="114">
        <v>147576.37752000004</v>
      </c>
      <c r="Z44" s="113">
        <v>151856.02872000003</v>
      </c>
      <c r="AA44" s="114">
        <v>171200.23272000003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120047</v>
      </c>
    </row>
    <row r="45" spans="1:35" ht="12.75">
      <c r="A45" s="130" t="s">
        <v>257</v>
      </c>
      <c r="B45" s="104" t="s">
        <v>48</v>
      </c>
      <c r="C45" s="163">
        <v>1.0983842243072917</v>
      </c>
      <c r="D45" s="164">
        <v>3.757815999999999</v>
      </c>
      <c r="E45" s="164">
        <v>6.081508000000001</v>
      </c>
      <c r="F45" s="164">
        <v>7.4606710000000005</v>
      </c>
      <c r="G45" s="164">
        <v>8.277224</v>
      </c>
      <c r="H45" s="168">
        <v>9.073995</v>
      </c>
      <c r="I45" s="163">
        <v>0.8989250028612761</v>
      </c>
      <c r="J45" s="164">
        <v>3.206124020639209</v>
      </c>
      <c r="K45" s="164">
        <v>5.188670461914453</v>
      </c>
      <c r="L45" s="164">
        <v>6.3653559682502685</v>
      </c>
      <c r="M45" s="164">
        <v>7.062029298563676</v>
      </c>
      <c r="N45" s="230">
        <v>7.74182486121196</v>
      </c>
      <c r="O45" s="163">
        <v>0.7092312126592251</v>
      </c>
      <c r="P45" s="164">
        <v>2.657196272083458</v>
      </c>
      <c r="Q45" s="164">
        <v>4.300306450940049</v>
      </c>
      <c r="R45" s="164">
        <v>5.275528969071708</v>
      </c>
      <c r="S45" s="164">
        <v>5.852923282033961</v>
      </c>
      <c r="T45" s="168">
        <v>6.4163295081249165</v>
      </c>
      <c r="U45" s="232">
        <v>37.4</v>
      </c>
      <c r="V45" s="68">
        <v>140708.00304</v>
      </c>
      <c r="W45" s="61">
        <v>147639.27024000004</v>
      </c>
      <c r="X45" s="68">
        <v>149154.32664</v>
      </c>
      <c r="Y45" s="61">
        <v>151318.03104</v>
      </c>
      <c r="Z45" s="68">
        <v>155710.30464000002</v>
      </c>
      <c r="AA45" s="61">
        <v>175563.56664000003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123089</v>
      </c>
    </row>
    <row r="46" spans="1:35" ht="12.75">
      <c r="A46" s="131" t="s">
        <v>258</v>
      </c>
      <c r="B46" s="115" t="s">
        <v>49</v>
      </c>
      <c r="C46" s="163">
        <v>1.1337177603263273</v>
      </c>
      <c r="D46" s="164">
        <v>3.7977159999999994</v>
      </c>
      <c r="E46" s="164">
        <v>6.121408000000001</v>
      </c>
      <c r="F46" s="164">
        <v>7.501768</v>
      </c>
      <c r="G46" s="164">
        <v>8.31872</v>
      </c>
      <c r="H46" s="168">
        <v>9.11589</v>
      </c>
      <c r="I46" s="163">
        <v>0.9278422052974654</v>
      </c>
      <c r="J46" s="164">
        <v>3.2401662271824523</v>
      </c>
      <c r="K46" s="164">
        <v>5.222712668457696</v>
      </c>
      <c r="L46" s="164">
        <v>6.400419440989809</v>
      </c>
      <c r="M46" s="164">
        <v>7.09743319336865</v>
      </c>
      <c r="N46" s="230">
        <v>7.7775691780823655</v>
      </c>
      <c r="O46" s="163">
        <v>0.7320462222376113</v>
      </c>
      <c r="P46" s="164">
        <v>2.685410035411979</v>
      </c>
      <c r="Q46" s="164">
        <v>4.32852021426857</v>
      </c>
      <c r="R46" s="164">
        <v>5.304589145300085</v>
      </c>
      <c r="S46" s="164">
        <v>5.882265595895624</v>
      </c>
      <c r="T46" s="168">
        <v>6.445953959619864</v>
      </c>
      <c r="U46" s="232">
        <v>37.4</v>
      </c>
      <c r="V46" s="113">
        <v>144178.81632</v>
      </c>
      <c r="W46" s="114">
        <v>151287.80832</v>
      </c>
      <c r="X46" s="113">
        <v>152841.71232000002</v>
      </c>
      <c r="Y46" s="114">
        <v>155060.89632000003</v>
      </c>
      <c r="Z46" s="113">
        <v>159565.79232000004</v>
      </c>
      <c r="AA46" s="114">
        <v>179928.11232000004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126132</v>
      </c>
    </row>
    <row r="47" spans="1:35" ht="12.75">
      <c r="A47" s="130" t="s">
        <v>259</v>
      </c>
      <c r="B47" s="104" t="s">
        <v>50</v>
      </c>
      <c r="C47" s="163">
        <v>1.1670322371442752</v>
      </c>
      <c r="D47" s="164">
        <v>4.046678999999999</v>
      </c>
      <c r="E47" s="164">
        <v>6.564012</v>
      </c>
      <c r="F47" s="164">
        <v>8.057376600000001</v>
      </c>
      <c r="G47" s="164">
        <v>8.9417328</v>
      </c>
      <c r="H47" s="168">
        <v>9.804658499999999</v>
      </c>
      <c r="I47" s="163">
        <v>0.9551069961658724</v>
      </c>
      <c r="J47" s="164">
        <v>3.4525785045665494</v>
      </c>
      <c r="K47" s="164">
        <v>5.600337149281396</v>
      </c>
      <c r="L47" s="164">
        <v>6.874458105611421</v>
      </c>
      <c r="M47" s="164">
        <v>7.628980321606352</v>
      </c>
      <c r="N47" s="168">
        <v>8.365218289297399</v>
      </c>
      <c r="O47" s="163">
        <v>0.7535575169829467</v>
      </c>
      <c r="P47" s="164">
        <v>2.8614547261277337</v>
      </c>
      <c r="Q47" s="164">
        <v>4.641490753222374</v>
      </c>
      <c r="R47" s="164">
        <v>5.697466577472791</v>
      </c>
      <c r="S47" s="164">
        <v>6.3228053374956055</v>
      </c>
      <c r="T47" s="168">
        <v>6.932990336741179</v>
      </c>
      <c r="U47" s="232">
        <v>41</v>
      </c>
      <c r="V47" s="68">
        <v>147769.59384000005</v>
      </c>
      <c r="W47" s="61">
        <v>155056.31064</v>
      </c>
      <c r="X47" s="68">
        <v>156649.06224000003</v>
      </c>
      <c r="Y47" s="61">
        <v>158923.72584</v>
      </c>
      <c r="Z47" s="68">
        <v>163541.24424000006</v>
      </c>
      <c r="AA47" s="61">
        <v>184412.62224000003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129274</v>
      </c>
    </row>
    <row r="48" spans="1:35" ht="12.75">
      <c r="A48" s="131" t="s">
        <v>260</v>
      </c>
      <c r="B48" s="115" t="s">
        <v>51</v>
      </c>
      <c r="C48" s="163">
        <v>1.200346713962223</v>
      </c>
      <c r="D48" s="164">
        <v>4.295641999999999</v>
      </c>
      <c r="E48" s="164">
        <v>7.006616</v>
      </c>
      <c r="F48" s="164">
        <v>8.6129852</v>
      </c>
      <c r="G48" s="164">
        <v>9.564745599999998</v>
      </c>
      <c r="H48" s="168">
        <v>10.493426999999999</v>
      </c>
      <c r="I48" s="163">
        <v>0.9823717870342793</v>
      </c>
      <c r="J48" s="164">
        <v>3.664990781950647</v>
      </c>
      <c r="K48" s="164">
        <v>5.977961630105097</v>
      </c>
      <c r="L48" s="164">
        <v>7.348496770233031</v>
      </c>
      <c r="M48" s="164">
        <v>8.160527449844054</v>
      </c>
      <c r="N48" s="168">
        <v>8.952867400512433</v>
      </c>
      <c r="O48" s="163">
        <v>0.7750688117282822</v>
      </c>
      <c r="P48" s="164">
        <v>3.037499416843488</v>
      </c>
      <c r="Q48" s="164">
        <v>4.954461292176178</v>
      </c>
      <c r="R48" s="164">
        <v>6.090344009645497</v>
      </c>
      <c r="S48" s="164">
        <v>6.763345079095586</v>
      </c>
      <c r="T48" s="168">
        <v>7.420026713862495</v>
      </c>
      <c r="U48" s="232">
        <v>44.6</v>
      </c>
      <c r="V48" s="113">
        <v>151360.37136000002</v>
      </c>
      <c r="W48" s="114">
        <v>158824.81296000004</v>
      </c>
      <c r="X48" s="113">
        <v>160456.41216</v>
      </c>
      <c r="Y48" s="114">
        <v>162786.55536000003</v>
      </c>
      <c r="Z48" s="113">
        <v>167516.69616000005</v>
      </c>
      <c r="AA48" s="114">
        <v>188897.13216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132416</v>
      </c>
    </row>
    <row r="49" spans="1:35" ht="12.75">
      <c r="A49" s="130" t="s">
        <v>261</v>
      </c>
      <c r="B49" s="104" t="s">
        <v>52</v>
      </c>
      <c r="C49" s="163">
        <v>1.2326516611796272</v>
      </c>
      <c r="D49" s="164">
        <v>4.435893499999999</v>
      </c>
      <c r="E49" s="164">
        <v>7.243688000000001</v>
      </c>
      <c r="F49" s="164">
        <v>8.9070326</v>
      </c>
      <c r="G49" s="164">
        <v>9.8926528</v>
      </c>
      <c r="H49" s="168">
        <v>10.85436975</v>
      </c>
      <c r="I49" s="163">
        <v>1.0088103721187953</v>
      </c>
      <c r="J49" s="164">
        <v>3.7846516975145486</v>
      </c>
      <c r="K49" s="164">
        <v>6.180228647388802</v>
      </c>
      <c r="L49" s="164">
        <v>7.5993745227218445</v>
      </c>
      <c r="M49" s="164">
        <v>8.440293981909633</v>
      </c>
      <c r="N49" s="168">
        <v>9.260819471835397</v>
      </c>
      <c r="O49" s="163">
        <v>0.7959282490570925</v>
      </c>
      <c r="P49" s="164">
        <v>3.1366729162788287</v>
      </c>
      <c r="Q49" s="164">
        <v>5.122097715730543</v>
      </c>
      <c r="R49" s="164">
        <v>6.298268414431636</v>
      </c>
      <c r="S49" s="164">
        <v>6.9952121501361395</v>
      </c>
      <c r="T49" s="168">
        <v>7.67525361420449</v>
      </c>
      <c r="U49" s="232">
        <v>45.7</v>
      </c>
      <c r="V49" s="68">
        <v>154930.54896000004</v>
      </c>
      <c r="W49" s="61">
        <v>162572.71536000003</v>
      </c>
      <c r="X49" s="68">
        <v>164243.16216</v>
      </c>
      <c r="Y49" s="61">
        <v>166628.78496000005</v>
      </c>
      <c r="Z49" s="68">
        <v>171471.54816000003</v>
      </c>
      <c r="AA49" s="61">
        <v>193361.04216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135541</v>
      </c>
    </row>
    <row r="50" spans="1:35" ht="12.75">
      <c r="A50" s="131" t="s">
        <v>262</v>
      </c>
      <c r="B50" s="115" t="s">
        <v>53</v>
      </c>
      <c r="C50" s="163">
        <v>1.2649566083970316</v>
      </c>
      <c r="D50" s="164">
        <v>4.576144999999999</v>
      </c>
      <c r="E50" s="164">
        <v>7.480760000000002</v>
      </c>
      <c r="F50" s="164">
        <v>9.20108</v>
      </c>
      <c r="G50" s="164">
        <v>10.22056</v>
      </c>
      <c r="H50" s="168">
        <v>11.2153125</v>
      </c>
      <c r="I50" s="163">
        <v>1.0352489572033114</v>
      </c>
      <c r="J50" s="164">
        <v>3.9043126130784502</v>
      </c>
      <c r="K50" s="164">
        <v>6.382495664672506</v>
      </c>
      <c r="L50" s="164">
        <v>7.850252275210658</v>
      </c>
      <c r="M50" s="164">
        <v>8.720060513975213</v>
      </c>
      <c r="N50" s="168">
        <v>9.56877154315836</v>
      </c>
      <c r="O50" s="163">
        <v>0.8167876863859028</v>
      </c>
      <c r="P50" s="164">
        <v>3.235846415714169</v>
      </c>
      <c r="Q50" s="164">
        <v>5.289734139284908</v>
      </c>
      <c r="R50" s="164">
        <v>6.506192819217776</v>
      </c>
      <c r="S50" s="164">
        <v>7.227079221176693</v>
      </c>
      <c r="T50" s="168">
        <v>7.930480514546485</v>
      </c>
      <c r="U50" s="232">
        <v>46.8</v>
      </c>
      <c r="V50" s="113">
        <v>158500.72656000004</v>
      </c>
      <c r="W50" s="114">
        <v>166320.61776000005</v>
      </c>
      <c r="X50" s="113">
        <v>168029.91216</v>
      </c>
      <c r="Y50" s="114">
        <v>170471.01456000004</v>
      </c>
      <c r="Z50" s="113">
        <v>175426.40016000002</v>
      </c>
      <c r="AA50" s="114">
        <v>197824.95216000004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138666</v>
      </c>
    </row>
    <row r="51" spans="1:35" ht="12.75">
      <c r="A51" s="130" t="s">
        <v>263</v>
      </c>
      <c r="B51" s="104" t="s">
        <v>54</v>
      </c>
      <c r="C51" s="163">
        <v>1.3002901444160675</v>
      </c>
      <c r="D51" s="164">
        <v>4.7236164999999986</v>
      </c>
      <c r="E51" s="164">
        <v>7.725052000000002</v>
      </c>
      <c r="F51" s="164">
        <v>9.502564</v>
      </c>
      <c r="G51" s="164">
        <v>10.555976000000001</v>
      </c>
      <c r="H51" s="168">
        <v>11.583836250000001</v>
      </c>
      <c r="I51" s="163">
        <v>1.064166159639501</v>
      </c>
      <c r="J51" s="164">
        <v>4.030133546969225</v>
      </c>
      <c r="K51" s="164">
        <v>6.590922700283082</v>
      </c>
      <c r="L51" s="164">
        <v>8.107474846576151</v>
      </c>
      <c r="M51" s="164">
        <v>9.00623346510074</v>
      </c>
      <c r="N51" s="168">
        <v>9.883191633724541</v>
      </c>
      <c r="O51" s="163">
        <v>0.839602695964289</v>
      </c>
      <c r="P51" s="164">
        <v>3.340125262799432</v>
      </c>
      <c r="Q51" s="164">
        <v>5.4624759104891965</v>
      </c>
      <c r="R51" s="164">
        <v>6.719375732083336</v>
      </c>
      <c r="S51" s="164">
        <v>7.464255853773166</v>
      </c>
      <c r="T51" s="168">
        <v>8.191068029920899</v>
      </c>
      <c r="U51" s="232">
        <v>49.3</v>
      </c>
      <c r="V51" s="68">
        <v>162091.50408000004</v>
      </c>
      <c r="W51" s="61">
        <v>170089.12008000002</v>
      </c>
      <c r="X51" s="68">
        <v>171837.26208000004</v>
      </c>
      <c r="Y51" s="61">
        <v>174333.84408000004</v>
      </c>
      <c r="Z51" s="68">
        <v>179401.85208000004</v>
      </c>
      <c r="AA51" s="61">
        <v>202309.46208000006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141808</v>
      </c>
    </row>
    <row r="52" spans="1:35" ht="12.75">
      <c r="A52" s="131" t="s">
        <v>264</v>
      </c>
      <c r="B52" s="115" t="s">
        <v>55</v>
      </c>
      <c r="C52" s="163">
        <v>1.3356236804351032</v>
      </c>
      <c r="D52" s="164">
        <v>4.8710879999999985</v>
      </c>
      <c r="E52" s="164">
        <v>7.969344000000001</v>
      </c>
      <c r="F52" s="164">
        <v>9.804047999999998</v>
      </c>
      <c r="G52" s="164">
        <v>10.891392000000002</v>
      </c>
      <c r="H52" s="168">
        <v>11.95236</v>
      </c>
      <c r="I52" s="163">
        <v>1.0930833620756901</v>
      </c>
      <c r="J52" s="164">
        <v>4.155954480859999</v>
      </c>
      <c r="K52" s="164">
        <v>6.799349735893658</v>
      </c>
      <c r="L52" s="164">
        <v>8.364697417941644</v>
      </c>
      <c r="M52" s="164">
        <v>9.292406416226267</v>
      </c>
      <c r="N52" s="168">
        <v>10.197611724290722</v>
      </c>
      <c r="O52" s="163">
        <v>0.8624177055426753</v>
      </c>
      <c r="P52" s="164">
        <v>3.444404109884695</v>
      </c>
      <c r="Q52" s="164">
        <v>5.635217681693484</v>
      </c>
      <c r="R52" s="164">
        <v>6.932558644948896</v>
      </c>
      <c r="S52" s="164">
        <v>7.701432486369638</v>
      </c>
      <c r="T52" s="168">
        <v>8.451655545295312</v>
      </c>
      <c r="U52" s="232">
        <v>51.8</v>
      </c>
      <c r="V52" s="113">
        <v>165681.06984000004</v>
      </c>
      <c r="W52" s="114">
        <v>173856.41064000005</v>
      </c>
      <c r="X52" s="113">
        <v>175643.40024000005</v>
      </c>
      <c r="Y52" s="114">
        <v>178195.46184000003</v>
      </c>
      <c r="Z52" s="113">
        <v>183376.09224000003</v>
      </c>
      <c r="AA52" s="114">
        <v>206792.76024000003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144949</v>
      </c>
    </row>
    <row r="53" spans="1:35" ht="12.75">
      <c r="A53" s="130" t="s">
        <v>265</v>
      </c>
      <c r="B53" s="104" t="s">
        <v>56</v>
      </c>
      <c r="C53" s="163">
        <v>1.3689381572530512</v>
      </c>
      <c r="D53" s="164">
        <v>5.0124794999999995</v>
      </c>
      <c r="E53" s="164">
        <v>8.207556</v>
      </c>
      <c r="F53" s="164">
        <v>10.0992696</v>
      </c>
      <c r="G53" s="164">
        <v>11.220484800000001</v>
      </c>
      <c r="H53" s="168">
        <v>12.314499750000001</v>
      </c>
      <c r="I53" s="163">
        <v>1.1203481529440973</v>
      </c>
      <c r="J53" s="164">
        <v>4.276588030896566</v>
      </c>
      <c r="K53" s="164">
        <v>7.002589387650026</v>
      </c>
      <c r="L53" s="164">
        <v>8.616576983937302</v>
      </c>
      <c r="M53" s="164">
        <v>9.573184488143417</v>
      </c>
      <c r="N53" s="168">
        <v>10.506585061809982</v>
      </c>
      <c r="O53" s="163">
        <v>0.8839290002880109</v>
      </c>
      <c r="P53" s="164">
        <v>3.544383716843708</v>
      </c>
      <c r="Q53" s="164">
        <v>5.80366021277152</v>
      </c>
      <c r="R53" s="164">
        <v>7.14131334048442</v>
      </c>
      <c r="S53" s="164">
        <v>7.93413790923481</v>
      </c>
      <c r="T53" s="168">
        <v>8.707728858537163</v>
      </c>
      <c r="U53" s="232">
        <v>52.9</v>
      </c>
      <c r="V53" s="68">
        <v>169151.88312</v>
      </c>
      <c r="W53" s="61">
        <v>177504.94872000001</v>
      </c>
      <c r="X53" s="68">
        <v>179330.78592000002</v>
      </c>
      <c r="Y53" s="61">
        <v>181938.32712</v>
      </c>
      <c r="Z53" s="68">
        <v>187231.57992000005</v>
      </c>
      <c r="AA53" s="61">
        <v>211157.30592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147992</v>
      </c>
    </row>
    <row r="54" spans="1:35" ht="12.75">
      <c r="A54" s="131" t="s">
        <v>266</v>
      </c>
      <c r="B54" s="115" t="s">
        <v>57</v>
      </c>
      <c r="C54" s="163">
        <v>1.4022526340709993</v>
      </c>
      <c r="D54" s="164">
        <v>5.153871</v>
      </c>
      <c r="E54" s="164">
        <v>8.445768000000001</v>
      </c>
      <c r="F54" s="164">
        <v>10.3944912</v>
      </c>
      <c r="G54" s="164">
        <v>11.549577600000001</v>
      </c>
      <c r="H54" s="168">
        <v>12.676639500000002</v>
      </c>
      <c r="I54" s="163">
        <v>1.1476129438125044</v>
      </c>
      <c r="J54" s="164">
        <v>4.397221580933133</v>
      </c>
      <c r="K54" s="164">
        <v>7.205829039406394</v>
      </c>
      <c r="L54" s="164">
        <v>8.86845654993296</v>
      </c>
      <c r="M54" s="164">
        <v>9.853962560060566</v>
      </c>
      <c r="N54" s="168">
        <v>10.815558399329245</v>
      </c>
      <c r="O54" s="163">
        <v>0.9054402950333464</v>
      </c>
      <c r="P54" s="164">
        <v>3.644363323802721</v>
      </c>
      <c r="Q54" s="164">
        <v>5.9721027438495575</v>
      </c>
      <c r="R54" s="164">
        <v>7.350068036019942</v>
      </c>
      <c r="S54" s="164">
        <v>8.166843332099981</v>
      </c>
      <c r="T54" s="168">
        <v>8.963802171779014</v>
      </c>
      <c r="U54" s="232">
        <v>54</v>
      </c>
      <c r="V54" s="113">
        <v>172621.48464000004</v>
      </c>
      <c r="W54" s="114">
        <v>181152.27504</v>
      </c>
      <c r="X54" s="113">
        <v>183016.95984000002</v>
      </c>
      <c r="Y54" s="114">
        <v>185679.98064000005</v>
      </c>
      <c r="Z54" s="113">
        <v>191085.85584</v>
      </c>
      <c r="AA54" s="114">
        <v>215520.63984000002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151034</v>
      </c>
    </row>
    <row r="55" spans="1:35" ht="12.75">
      <c r="A55" s="130" t="s">
        <v>267</v>
      </c>
      <c r="B55" s="104" t="s">
        <v>58</v>
      </c>
      <c r="C55" s="163">
        <v>1.4345575812884035</v>
      </c>
      <c r="D55" s="164">
        <v>5.2941225</v>
      </c>
      <c r="E55" s="164">
        <v>8.682840000000002</v>
      </c>
      <c r="F55" s="164">
        <v>10.688538599999998</v>
      </c>
      <c r="G55" s="164">
        <v>11.877484800000001</v>
      </c>
      <c r="H55" s="168">
        <v>13.03758225</v>
      </c>
      <c r="I55" s="163">
        <v>1.1740515288970204</v>
      </c>
      <c r="J55" s="164">
        <v>4.516882496497034</v>
      </c>
      <c r="K55" s="164">
        <v>7.408096056690098</v>
      </c>
      <c r="L55" s="164">
        <v>9.119334302421773</v>
      </c>
      <c r="M55" s="164">
        <v>10.133729092126144</v>
      </c>
      <c r="N55" s="168">
        <v>11.123510470652207</v>
      </c>
      <c r="O55" s="163">
        <v>0.9262997323621567</v>
      </c>
      <c r="P55" s="164">
        <v>3.7435368232380615</v>
      </c>
      <c r="Q55" s="164">
        <v>6.139739167403922</v>
      </c>
      <c r="R55" s="164">
        <v>7.557992440806082</v>
      </c>
      <c r="S55" s="164">
        <v>8.398710403140534</v>
      </c>
      <c r="T55" s="168">
        <v>9.219029072121007</v>
      </c>
      <c r="U55" s="232">
        <v>55.1</v>
      </c>
      <c r="V55" s="68">
        <v>176192.87400000004</v>
      </c>
      <c r="W55" s="61">
        <v>184901.38920000003</v>
      </c>
      <c r="X55" s="68">
        <v>186804.92160000003</v>
      </c>
      <c r="Y55" s="61">
        <v>189523.42200000005</v>
      </c>
      <c r="Z55" s="68">
        <v>195041.91960000005</v>
      </c>
      <c r="AA55" s="61">
        <v>219985.76160000003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154160</v>
      </c>
    </row>
    <row r="56" spans="1:35" ht="12.75">
      <c r="A56" s="131" t="s">
        <v>268</v>
      </c>
      <c r="B56" s="115" t="s">
        <v>59</v>
      </c>
      <c r="C56" s="163">
        <v>1.4668625285058075</v>
      </c>
      <c r="D56" s="164">
        <v>5.434374</v>
      </c>
      <c r="E56" s="164">
        <v>8.919912000000002</v>
      </c>
      <c r="F56" s="164">
        <v>10.982585999999998</v>
      </c>
      <c r="G56" s="164">
        <v>12.205392</v>
      </c>
      <c r="H56" s="168">
        <v>13.398525</v>
      </c>
      <c r="I56" s="163">
        <v>1.2004901139815363</v>
      </c>
      <c r="J56" s="164">
        <v>4.636543412060937</v>
      </c>
      <c r="K56" s="164">
        <v>7.610363073973803</v>
      </c>
      <c r="L56" s="164">
        <v>9.370212054910589</v>
      </c>
      <c r="M56" s="164">
        <v>10.413495624191722</v>
      </c>
      <c r="N56" s="168">
        <v>11.431462541975169</v>
      </c>
      <c r="O56" s="163">
        <v>0.9471591696909668</v>
      </c>
      <c r="P56" s="164">
        <v>3.842710322673402</v>
      </c>
      <c r="Q56" s="164">
        <v>6.307375590958288</v>
      </c>
      <c r="R56" s="164">
        <v>7.765916845592221</v>
      </c>
      <c r="S56" s="164">
        <v>8.630577474181084</v>
      </c>
      <c r="T56" s="168">
        <v>9.474255972463</v>
      </c>
      <c r="U56" s="232">
        <v>56.2</v>
      </c>
      <c r="V56" s="113">
        <v>179763.05160000004</v>
      </c>
      <c r="W56" s="114">
        <v>188649.29160000003</v>
      </c>
      <c r="X56" s="113">
        <v>190591.67160000003</v>
      </c>
      <c r="Y56" s="114">
        <v>193365.65160000004</v>
      </c>
      <c r="Z56" s="113">
        <v>198996.77160000004</v>
      </c>
      <c r="AA56" s="114">
        <v>224449.67160000003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157285</v>
      </c>
    </row>
    <row r="57" spans="1:35" ht="12.75">
      <c r="A57" s="130" t="s">
        <v>269</v>
      </c>
      <c r="B57" s="104" t="s">
        <v>60</v>
      </c>
      <c r="C57" s="163">
        <v>1.502196064524843</v>
      </c>
      <c r="D57" s="164">
        <v>5.474273999999999</v>
      </c>
      <c r="E57" s="164">
        <v>8.959812000000001</v>
      </c>
      <c r="F57" s="164">
        <v>11.023682999999998</v>
      </c>
      <c r="G57" s="164">
        <v>12.246888</v>
      </c>
      <c r="H57" s="168">
        <v>13.44042</v>
      </c>
      <c r="I57" s="163">
        <v>1.2294073164177255</v>
      </c>
      <c r="J57" s="164">
        <v>4.67058561860418</v>
      </c>
      <c r="K57" s="164">
        <v>7.644405280517045</v>
      </c>
      <c r="L57" s="164">
        <v>9.40527552765013</v>
      </c>
      <c r="M57" s="164">
        <v>10.448899518996695</v>
      </c>
      <c r="N57" s="168">
        <v>11.467206858845575</v>
      </c>
      <c r="O57" s="163">
        <v>0.9699741792693529</v>
      </c>
      <c r="P57" s="164">
        <v>3.870924086001923</v>
      </c>
      <c r="Q57" s="164">
        <v>6.3355893542868085</v>
      </c>
      <c r="R57" s="164">
        <v>7.794977021820598</v>
      </c>
      <c r="S57" s="164">
        <v>8.659919788042746</v>
      </c>
      <c r="T57" s="168">
        <v>9.503880423957948</v>
      </c>
      <c r="U57" s="232">
        <v>56.2</v>
      </c>
      <c r="V57" s="68">
        <v>183353.82912000007</v>
      </c>
      <c r="W57" s="61">
        <v>192417.79392000005</v>
      </c>
      <c r="X57" s="68">
        <v>194399.02152000004</v>
      </c>
      <c r="Y57" s="61">
        <v>197228.48112000004</v>
      </c>
      <c r="Z57" s="68">
        <v>202972.22352000006</v>
      </c>
      <c r="AA57" s="61">
        <v>228934.18152000004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160427</v>
      </c>
    </row>
    <row r="58" spans="1:35" ht="12.75">
      <c r="A58" s="131" t="s">
        <v>270</v>
      </c>
      <c r="B58" s="115" t="s">
        <v>61</v>
      </c>
      <c r="C58" s="163">
        <v>1.5375296005438788</v>
      </c>
      <c r="D58" s="164">
        <v>5.514174</v>
      </c>
      <c r="E58" s="164">
        <v>8.999712</v>
      </c>
      <c r="F58" s="164">
        <v>11.064779999999999</v>
      </c>
      <c r="G58" s="164">
        <v>12.288384</v>
      </c>
      <c r="H58" s="168">
        <v>13.482315</v>
      </c>
      <c r="I58" s="163">
        <v>1.2583245188539147</v>
      </c>
      <c r="J58" s="164">
        <v>4.704627825147424</v>
      </c>
      <c r="K58" s="164">
        <v>7.6784474870602875</v>
      </c>
      <c r="L58" s="164">
        <v>9.44033900038967</v>
      </c>
      <c r="M58" s="164">
        <v>10.484303413801669</v>
      </c>
      <c r="N58" s="168">
        <v>11.50295117571598</v>
      </c>
      <c r="O58" s="163">
        <v>0.992789188847739</v>
      </c>
      <c r="P58" s="164">
        <v>3.899137849330444</v>
      </c>
      <c r="Q58" s="164">
        <v>6.36380311761533</v>
      </c>
      <c r="R58" s="164">
        <v>7.824037198048975</v>
      </c>
      <c r="S58" s="164">
        <v>8.68926210190441</v>
      </c>
      <c r="T58" s="168">
        <v>9.533504875452895</v>
      </c>
      <c r="U58" s="232">
        <v>56.2</v>
      </c>
      <c r="V58" s="113">
        <v>186944.60664</v>
      </c>
      <c r="W58" s="114">
        <v>196186.29624000005</v>
      </c>
      <c r="X58" s="113">
        <v>198206.37144000005</v>
      </c>
      <c r="Y58" s="114">
        <v>201091.31064000004</v>
      </c>
      <c r="Z58" s="113">
        <v>206947.67544000005</v>
      </c>
      <c r="AA58" s="114">
        <v>233418.69144000005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163569</v>
      </c>
    </row>
    <row r="59" spans="1:37" s="69" customFormat="1" ht="12.75">
      <c r="A59" s="132" t="s">
        <v>271</v>
      </c>
      <c r="B59" s="119" t="s">
        <v>62</v>
      </c>
      <c r="C59" s="163">
        <v>1.5708440773618266</v>
      </c>
      <c r="D59" s="164">
        <v>5.659365499999999</v>
      </c>
      <c r="E59" s="164">
        <v>9.241724000000001</v>
      </c>
      <c r="F59" s="164">
        <v>11.363915599999999</v>
      </c>
      <c r="G59" s="164">
        <v>12.6214288</v>
      </c>
      <c r="H59" s="168">
        <v>13.84844475</v>
      </c>
      <c r="I59" s="163">
        <v>1.2855893097223217</v>
      </c>
      <c r="J59" s="164">
        <v>4.828503490092869</v>
      </c>
      <c r="K59" s="164">
        <v>7.884929253725536</v>
      </c>
      <c r="L59" s="164">
        <v>9.695557944741475</v>
      </c>
      <c r="M59" s="164">
        <v>10.768453285224055</v>
      </c>
      <c r="N59" s="168">
        <v>11.815328733889565</v>
      </c>
      <c r="O59" s="163">
        <v>1.0143004835930745</v>
      </c>
      <c r="P59" s="164">
        <v>4.001804481368362</v>
      </c>
      <c r="Q59" s="164">
        <v>6.534932673772275</v>
      </c>
      <c r="R59" s="164">
        <v>8.035559529415771</v>
      </c>
      <c r="S59" s="164">
        <v>8.924762030851644</v>
      </c>
      <c r="T59" s="168">
        <v>9.792399565027598</v>
      </c>
      <c r="U59" s="232">
        <v>58.7</v>
      </c>
      <c r="V59" s="120">
        <v>190535.38416000005</v>
      </c>
      <c r="W59" s="121">
        <v>199954.79856000002</v>
      </c>
      <c r="X59" s="120">
        <v>202013.72136000005</v>
      </c>
      <c r="Y59" s="121">
        <v>204954.14016000004</v>
      </c>
      <c r="Z59" s="120">
        <v>210923.12736</v>
      </c>
      <c r="AA59" s="121">
        <v>237903.20136000004</v>
      </c>
      <c r="AB59" s="122">
        <v>2850</v>
      </c>
      <c r="AC59" s="122">
        <v>4346</v>
      </c>
      <c r="AD59" s="122">
        <v>4673</v>
      </c>
      <c r="AE59" s="122">
        <v>5140</v>
      </c>
      <c r="AF59" s="122">
        <v>6088</v>
      </c>
      <c r="AG59" s="122">
        <v>10373</v>
      </c>
      <c r="AH59" s="122">
        <v>5.3</v>
      </c>
      <c r="AI59" s="122">
        <v>166711</v>
      </c>
      <c r="AJ59" s="122"/>
      <c r="AK59" s="122"/>
    </row>
    <row r="60" spans="1:35" ht="12.75">
      <c r="A60" s="131" t="s">
        <v>272</v>
      </c>
      <c r="B60" s="115" t="s">
        <v>63</v>
      </c>
      <c r="C60" s="163">
        <v>1.6041585541797745</v>
      </c>
      <c r="D60" s="164">
        <v>5.804556999999998</v>
      </c>
      <c r="E60" s="164">
        <v>9.483736000000002</v>
      </c>
      <c r="F60" s="164">
        <v>11.6630512</v>
      </c>
      <c r="G60" s="164">
        <v>12.954473600000002</v>
      </c>
      <c r="H60" s="168">
        <v>14.214574500000001</v>
      </c>
      <c r="I60" s="163">
        <v>1.3128541005907286</v>
      </c>
      <c r="J60" s="164">
        <v>4.952379155038315</v>
      </c>
      <c r="K60" s="164">
        <v>8.091411020390785</v>
      </c>
      <c r="L60" s="164">
        <v>9.95077688909328</v>
      </c>
      <c r="M60" s="164">
        <v>11.05260315664644</v>
      </c>
      <c r="N60" s="168">
        <v>12.127706292063152</v>
      </c>
      <c r="O60" s="163">
        <v>1.03581177833841</v>
      </c>
      <c r="P60" s="164">
        <v>4.104471113406281</v>
      </c>
      <c r="Q60" s="164">
        <v>6.706062229929219</v>
      </c>
      <c r="R60" s="164">
        <v>8.247081860782568</v>
      </c>
      <c r="S60" s="164">
        <v>9.160261959798879</v>
      </c>
      <c r="T60" s="168">
        <v>10.051294254602299</v>
      </c>
      <c r="U60" s="232">
        <v>61.2</v>
      </c>
      <c r="V60" s="113">
        <v>194126.16168000002</v>
      </c>
      <c r="W60" s="114">
        <v>203723.30088</v>
      </c>
      <c r="X60" s="113">
        <v>205821.07128000003</v>
      </c>
      <c r="Y60" s="114">
        <v>208816.96968</v>
      </c>
      <c r="Z60" s="113">
        <v>214898.57928000003</v>
      </c>
      <c r="AA60" s="114">
        <v>242387.71128000005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169853</v>
      </c>
    </row>
    <row r="61" spans="1:35" ht="12.75">
      <c r="A61" s="130" t="s">
        <v>273</v>
      </c>
      <c r="B61" s="104" t="s">
        <v>64</v>
      </c>
      <c r="C61" s="163">
        <v>1.6364635013971789</v>
      </c>
      <c r="D61" s="164">
        <v>5.944808499999999</v>
      </c>
      <c r="E61" s="164">
        <v>9.720808000000002</v>
      </c>
      <c r="F61" s="164">
        <v>11.9570986</v>
      </c>
      <c r="G61" s="164">
        <v>13.282380800000002</v>
      </c>
      <c r="H61" s="168">
        <v>14.57551725</v>
      </c>
      <c r="I61" s="163">
        <v>1.3392926856752447</v>
      </c>
      <c r="J61" s="164">
        <v>5.072040070602218</v>
      </c>
      <c r="K61" s="164">
        <v>8.29367803767449</v>
      </c>
      <c r="L61" s="164">
        <v>10.201654641582095</v>
      </c>
      <c r="M61" s="164">
        <v>11.332369688712017</v>
      </c>
      <c r="N61" s="168">
        <v>12.435658363386116</v>
      </c>
      <c r="O61" s="163">
        <v>1.0566712156672202</v>
      </c>
      <c r="P61" s="164">
        <v>4.203644612841622</v>
      </c>
      <c r="Q61" s="164">
        <v>6.873698653483583</v>
      </c>
      <c r="R61" s="164">
        <v>8.45500626556871</v>
      </c>
      <c r="S61" s="164">
        <v>9.392129030839431</v>
      </c>
      <c r="T61" s="168">
        <v>10.306521154944294</v>
      </c>
      <c r="U61" s="232">
        <v>62.3</v>
      </c>
      <c r="V61" s="68">
        <v>197575.16328000004</v>
      </c>
      <c r="W61" s="61">
        <v>207350.02728</v>
      </c>
      <c r="X61" s="68">
        <v>209486.64528000003</v>
      </c>
      <c r="Y61" s="61">
        <v>212538.02328000002</v>
      </c>
      <c r="Z61" s="68">
        <v>218732.25528</v>
      </c>
      <c r="AA61" s="61">
        <v>246730.44528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172878</v>
      </c>
    </row>
    <row r="62" spans="1:35" ht="12.75">
      <c r="A62" s="131" t="s">
        <v>274</v>
      </c>
      <c r="B62" s="115" t="s">
        <v>65</v>
      </c>
      <c r="C62" s="163">
        <v>1.668768448614583</v>
      </c>
      <c r="D62" s="164">
        <v>6.0850599999999995</v>
      </c>
      <c r="E62" s="164">
        <v>9.957880000000001</v>
      </c>
      <c r="F62" s="164">
        <v>12.251146</v>
      </c>
      <c r="G62" s="164">
        <v>13.610288</v>
      </c>
      <c r="H62" s="168">
        <v>14.936460000000002</v>
      </c>
      <c r="I62" s="163">
        <v>1.3657312707597609</v>
      </c>
      <c r="J62" s="164">
        <v>5.19170098616612</v>
      </c>
      <c r="K62" s="164">
        <v>8.495945054958192</v>
      </c>
      <c r="L62" s="164">
        <v>10.452532394070909</v>
      </c>
      <c r="M62" s="164">
        <v>11.612136220777597</v>
      </c>
      <c r="N62" s="168">
        <v>12.74361043470908</v>
      </c>
      <c r="O62" s="163">
        <v>1.0775306529960307</v>
      </c>
      <c r="P62" s="164">
        <v>4.302818112276963</v>
      </c>
      <c r="Q62" s="164">
        <v>7.041335077037948</v>
      </c>
      <c r="R62" s="164">
        <v>8.662930670354848</v>
      </c>
      <c r="S62" s="164">
        <v>9.623996101879984</v>
      </c>
      <c r="T62" s="168">
        <v>10.561748055286289</v>
      </c>
      <c r="U62" s="232">
        <v>63.4</v>
      </c>
      <c r="V62" s="113">
        <v>201024.16488000005</v>
      </c>
      <c r="W62" s="114">
        <v>210976.75368000002</v>
      </c>
      <c r="X62" s="113">
        <v>213152.21928000005</v>
      </c>
      <c r="Y62" s="114">
        <v>216259.07688000004</v>
      </c>
      <c r="Z62" s="113">
        <v>222565.93128000005</v>
      </c>
      <c r="AA62" s="114">
        <v>251073.17928000004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175903</v>
      </c>
    </row>
    <row r="63" spans="1:35" ht="12.75">
      <c r="A63" s="130" t="s">
        <v>275</v>
      </c>
      <c r="B63" s="104" t="s">
        <v>66</v>
      </c>
      <c r="C63" s="163">
        <v>1.704101984633619</v>
      </c>
      <c r="D63" s="164">
        <v>6.228731499999999</v>
      </c>
      <c r="E63" s="164">
        <v>10.198372</v>
      </c>
      <c r="F63" s="164">
        <v>12.548715999999999</v>
      </c>
      <c r="G63" s="164">
        <v>13.941752000000001</v>
      </c>
      <c r="H63" s="168">
        <v>15.30099375</v>
      </c>
      <c r="I63" s="163">
        <v>1.39464847319595</v>
      </c>
      <c r="J63" s="164">
        <v>5.314279805148015</v>
      </c>
      <c r="K63" s="164">
        <v>8.701129975659889</v>
      </c>
      <c r="L63" s="164">
        <v>10.706415587080254</v>
      </c>
      <c r="M63" s="164">
        <v>11.894937372397887</v>
      </c>
      <c r="N63" s="168">
        <v>13.054626304620932</v>
      </c>
      <c r="O63" s="163">
        <v>1.100345662574417</v>
      </c>
      <c r="P63" s="164">
        <v>4.404409934283319</v>
      </c>
      <c r="Q63" s="164">
        <v>7.211389823163328</v>
      </c>
      <c r="R63" s="164">
        <v>8.873345947389135</v>
      </c>
      <c r="S63" s="164">
        <v>9.858378228394393</v>
      </c>
      <c r="T63" s="168">
        <v>10.819514194327848</v>
      </c>
      <c r="U63" s="232">
        <v>64.5</v>
      </c>
      <c r="V63" s="68">
        <v>204030.87408000004</v>
      </c>
      <c r="W63" s="61">
        <v>214161.18768000006</v>
      </c>
      <c r="X63" s="68">
        <v>216375.50088000004</v>
      </c>
      <c r="Y63" s="61">
        <v>219537.83808000002</v>
      </c>
      <c r="Z63" s="68">
        <v>225957.31488000005</v>
      </c>
      <c r="AA63" s="61">
        <v>254973.62088000003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178563</v>
      </c>
    </row>
    <row r="64" spans="1:35" ht="12.75">
      <c r="A64" s="131" t="s">
        <v>276</v>
      </c>
      <c r="B64" s="115" t="s">
        <v>67</v>
      </c>
      <c r="C64" s="163">
        <v>1.7394355206526548</v>
      </c>
      <c r="D64" s="164">
        <v>6.372402999999999</v>
      </c>
      <c r="E64" s="164">
        <v>10.438864</v>
      </c>
      <c r="F64" s="164">
        <v>12.846286</v>
      </c>
      <c r="G64" s="164">
        <v>14.273216000000001</v>
      </c>
      <c r="H64" s="168">
        <v>15.665527499999996</v>
      </c>
      <c r="I64" s="163">
        <v>1.4235656756321395</v>
      </c>
      <c r="J64" s="164">
        <v>5.436858624129909</v>
      </c>
      <c r="K64" s="164">
        <v>8.906314896361584</v>
      </c>
      <c r="L64" s="164">
        <v>10.960298780089602</v>
      </c>
      <c r="M64" s="164">
        <v>12.17773852401818</v>
      </c>
      <c r="N64" s="168">
        <v>13.365642174532784</v>
      </c>
      <c r="O64" s="163">
        <v>1.1231606721528031</v>
      </c>
      <c r="P64" s="164">
        <v>4.506001756289676</v>
      </c>
      <c r="Q64" s="164">
        <v>7.38144456928871</v>
      </c>
      <c r="R64" s="164">
        <v>9.083761224423421</v>
      </c>
      <c r="S64" s="164">
        <v>10.092760354908803</v>
      </c>
      <c r="T64" s="168">
        <v>11.077280333369407</v>
      </c>
      <c r="U64" s="232">
        <v>65.6</v>
      </c>
      <c r="V64" s="113">
        <v>207038.79504000006</v>
      </c>
      <c r="W64" s="114">
        <v>217346.83344000005</v>
      </c>
      <c r="X64" s="113">
        <v>219599.99424000006</v>
      </c>
      <c r="Y64" s="114">
        <v>222817.81104000006</v>
      </c>
      <c r="Z64" s="113">
        <v>229349.91024000003</v>
      </c>
      <c r="AA64" s="114">
        <v>258875.27424000006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181224</v>
      </c>
    </row>
    <row r="65" spans="1:35" ht="12.75">
      <c r="A65" s="130" t="s">
        <v>277</v>
      </c>
      <c r="B65" s="104" t="s">
        <v>68</v>
      </c>
      <c r="C65" s="163">
        <v>1.7727499974706027</v>
      </c>
      <c r="D65" s="164">
        <v>6.410022999999999</v>
      </c>
      <c r="E65" s="164">
        <v>10.476484000000001</v>
      </c>
      <c r="F65" s="164">
        <v>12.8850346</v>
      </c>
      <c r="G65" s="164">
        <v>14.312340800000001</v>
      </c>
      <c r="H65" s="168">
        <v>15.705028499999996</v>
      </c>
      <c r="I65" s="163">
        <v>1.4508304665005465</v>
      </c>
      <c r="J65" s="164">
        <v>5.4689555617278245</v>
      </c>
      <c r="K65" s="164">
        <v>8.9384118339595</v>
      </c>
      <c r="L65" s="164">
        <v>10.993358625815453</v>
      </c>
      <c r="M65" s="164">
        <v>12.21111933912001</v>
      </c>
      <c r="N65" s="168">
        <v>13.399343959010594</v>
      </c>
      <c r="O65" s="163">
        <v>1.1446719668981387</v>
      </c>
      <c r="P65" s="164">
        <v>4.532603304570853</v>
      </c>
      <c r="Q65" s="164">
        <v>7.408046117569887</v>
      </c>
      <c r="R65" s="164">
        <v>9.111160819153033</v>
      </c>
      <c r="S65" s="164">
        <v>10.120425965121226</v>
      </c>
      <c r="T65" s="168">
        <v>11.105211959064643</v>
      </c>
      <c r="U65" s="232">
        <v>65.6</v>
      </c>
      <c r="V65" s="68">
        <v>210064.8924</v>
      </c>
      <c r="W65" s="61">
        <v>220550.65560000003</v>
      </c>
      <c r="X65" s="68">
        <v>222842.66400000005</v>
      </c>
      <c r="Y65" s="61">
        <v>226115.9604</v>
      </c>
      <c r="Z65" s="68">
        <v>232760.68200000003</v>
      </c>
      <c r="AA65" s="61">
        <v>262795.10400000005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183900</v>
      </c>
    </row>
    <row r="66" spans="1:35" ht="13.5" thickBot="1">
      <c r="A66" s="133" t="s">
        <v>278</v>
      </c>
      <c r="B66" s="116" t="s">
        <v>69</v>
      </c>
      <c r="C66" s="169">
        <v>1.8060644742885505</v>
      </c>
      <c r="D66" s="170">
        <v>6.447642999999999</v>
      </c>
      <c r="E66" s="170">
        <v>10.514104000000001</v>
      </c>
      <c r="F66" s="170">
        <v>12.923783199999999</v>
      </c>
      <c r="G66" s="170">
        <v>14.351465600000001</v>
      </c>
      <c r="H66" s="171">
        <v>15.744529499999995</v>
      </c>
      <c r="I66" s="169">
        <v>1.4780952573689534</v>
      </c>
      <c r="J66" s="170">
        <v>5.5010524993257395</v>
      </c>
      <c r="K66" s="170">
        <v>8.970508771557414</v>
      </c>
      <c r="L66" s="170">
        <v>11.026418471541305</v>
      </c>
      <c r="M66" s="170">
        <v>12.244500154221843</v>
      </c>
      <c r="N66" s="171">
        <v>13.433045743488405</v>
      </c>
      <c r="O66" s="169">
        <v>1.1661832616434742</v>
      </c>
      <c r="P66" s="170">
        <v>4.55920485285203</v>
      </c>
      <c r="Q66" s="170">
        <v>7.434647665851064</v>
      </c>
      <c r="R66" s="170">
        <v>9.138560413882646</v>
      </c>
      <c r="S66" s="170">
        <v>10.14809157533365</v>
      </c>
      <c r="T66" s="171">
        <v>11.133143584759878</v>
      </c>
      <c r="U66" s="234">
        <v>65.6</v>
      </c>
      <c r="V66" s="117">
        <v>213090.98976000003</v>
      </c>
      <c r="W66" s="118">
        <v>223754.47776000004</v>
      </c>
      <c r="X66" s="117">
        <v>226085.33376</v>
      </c>
      <c r="Y66" s="118">
        <v>229414.10976000002</v>
      </c>
      <c r="Z66" s="117">
        <v>236171.45376</v>
      </c>
      <c r="AA66" s="118">
        <v>266714.93376000004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186576</v>
      </c>
    </row>
    <row r="68" spans="1:9" ht="12.75">
      <c r="A68" s="137" t="s">
        <v>128</v>
      </c>
      <c r="B68" s="137"/>
      <c r="C68" s="137"/>
      <c r="D68" s="137"/>
      <c r="E68" s="137"/>
      <c r="F68" s="137"/>
      <c r="G68" s="137"/>
      <c r="H68" s="137"/>
      <c r="I68" s="137"/>
    </row>
    <row r="69" spans="1:20" ht="12.75">
      <c r="A69" s="137" t="s">
        <v>452</v>
      </c>
      <c r="B69" s="137"/>
      <c r="C69" s="137"/>
      <c r="D69" s="137"/>
      <c r="E69" s="137"/>
      <c r="F69" s="137"/>
      <c r="G69" s="137"/>
      <c r="H69" s="137"/>
      <c r="I69" s="137"/>
      <c r="Q69" s="235"/>
      <c r="R69" s="225"/>
      <c r="S69" s="225"/>
      <c r="T69" s="235"/>
    </row>
    <row r="70" spans="1:20" ht="12.75">
      <c r="A70" s="137" t="s">
        <v>129</v>
      </c>
      <c r="B70" s="4"/>
      <c r="C70" s="4"/>
      <c r="D70" s="4"/>
      <c r="E70" s="4"/>
      <c r="F70" s="4"/>
      <c r="G70" s="4"/>
      <c r="H70" s="4"/>
      <c r="I70" s="4"/>
      <c r="Q70" s="235"/>
      <c r="R70" s="225"/>
      <c r="S70" s="225"/>
      <c r="T70" s="235"/>
    </row>
    <row r="71" spans="17:20" ht="12">
      <c r="Q71" s="235"/>
      <c r="R71" s="225"/>
      <c r="S71" s="225"/>
      <c r="T71" s="235"/>
    </row>
  </sheetData>
  <sheetProtection/>
  <mergeCells count="11">
    <mergeCell ref="I9:N10"/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</mergeCells>
  <conditionalFormatting sqref="C12:T66">
    <cfRule type="expression" priority="2" dxfId="0" stopIfTrue="1">
      <formula>MOD(ROW(C2),2)=0</formula>
    </cfRule>
  </conditionalFormatting>
  <conditionalFormatting sqref="U12:U66">
    <cfRule type="expression" priority="1" dxfId="0" stopIfTrue="1">
      <formula>MOD(ROW(IR2),2)=0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0"/>
  <sheetViews>
    <sheetView zoomScale="85" zoomScaleNormal="85" zoomScalePageLayoutView="0" workbookViewId="0" topLeftCell="A25">
      <selection activeCell="AA55" sqref="AA55"/>
    </sheetView>
  </sheetViews>
  <sheetFormatPr defaultColWidth="9.00390625" defaultRowHeight="12.75"/>
  <cols>
    <col min="1" max="1" width="11.2539062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10" width="6.00390625" style="57" customWidth="1"/>
    <col min="11" max="13" width="6.125" style="57" customWidth="1"/>
    <col min="14" max="14" width="7.00390625" style="57" customWidth="1"/>
    <col min="15" max="16" width="6.00390625" style="57" customWidth="1"/>
    <col min="17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102" customFormat="1" ht="27" customHeight="1">
      <c r="A1" s="101" t="s">
        <v>279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s="1" customFormat="1" ht="22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107"/>
      <c r="AC2" s="107"/>
      <c r="AD2" s="107"/>
      <c r="AE2" s="107"/>
      <c r="AF2" s="108"/>
      <c r="AG2" s="108"/>
      <c r="AH2" s="109"/>
      <c r="AI2" s="109"/>
      <c r="AJ2" s="109"/>
      <c r="AK2" s="109"/>
    </row>
    <row r="3" spans="1:37" s="1" customFormat="1" ht="20.25" customHeight="1">
      <c r="A3" s="62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W3" s="63"/>
      <c r="X3" s="63"/>
      <c r="Y3" s="63"/>
      <c r="Z3" s="63"/>
      <c r="AA3" s="63"/>
      <c r="AB3" s="107"/>
      <c r="AC3" s="107"/>
      <c r="AD3" s="107"/>
      <c r="AE3" s="108"/>
      <c r="AF3" s="108"/>
      <c r="AG3" s="108"/>
      <c r="AH3" s="109"/>
      <c r="AI3" s="109"/>
      <c r="AJ3" s="109"/>
      <c r="AK3" s="109"/>
    </row>
    <row r="4" spans="1:37" s="1" customFormat="1" ht="19.5" customHeight="1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34"/>
      <c r="AA4" s="135" t="s">
        <v>126</v>
      </c>
      <c r="AB4" s="107"/>
      <c r="AC4" s="107"/>
      <c r="AD4" s="107"/>
      <c r="AE4" s="108"/>
      <c r="AF4" s="108"/>
      <c r="AG4" s="108"/>
      <c r="AH4" s="109"/>
      <c r="AI4" s="109"/>
      <c r="AJ4" s="109"/>
      <c r="AK4" s="109"/>
    </row>
    <row r="5" spans="1:37" s="1" customFormat="1" ht="21" customHeight="1">
      <c r="A5" s="65" t="s">
        <v>75</v>
      </c>
      <c r="B5" s="66"/>
      <c r="C5" s="66"/>
      <c r="D5" s="66"/>
      <c r="E5" s="66"/>
      <c r="F5" s="66"/>
      <c r="G5" s="66"/>
      <c r="H5" s="6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135"/>
      <c r="AA5" s="136" t="s">
        <v>127</v>
      </c>
      <c r="AB5" s="107"/>
      <c r="AC5" s="107"/>
      <c r="AD5" s="107"/>
      <c r="AE5" s="108"/>
      <c r="AF5" s="108"/>
      <c r="AG5" s="108"/>
      <c r="AH5" s="109"/>
      <c r="AI5" s="109"/>
      <c r="AJ5" s="109"/>
      <c r="AK5" s="109"/>
    </row>
    <row r="6" spans="1:21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37" s="82" customFormat="1" ht="17.25" customHeight="1" thickBot="1">
      <c r="A7" s="99" t="s">
        <v>143</v>
      </c>
      <c r="B7" s="81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27" ht="27.75" customHeight="1" thickBot="1">
      <c r="A8" s="311" t="s">
        <v>154</v>
      </c>
      <c r="B8" s="316" t="s">
        <v>155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30"/>
      <c r="S8" s="330"/>
      <c r="T8" s="313"/>
      <c r="U8" s="319" t="s">
        <v>119</v>
      </c>
      <c r="V8" s="322" t="s">
        <v>108</v>
      </c>
      <c r="W8" s="323"/>
      <c r="X8" s="323" t="s">
        <v>109</v>
      </c>
      <c r="Y8" s="323"/>
      <c r="Z8" s="323" t="s">
        <v>110</v>
      </c>
      <c r="AA8" s="316"/>
    </row>
    <row r="9" spans="1:27" ht="32.25" customHeight="1">
      <c r="A9" s="314"/>
      <c r="B9" s="317"/>
      <c r="C9" s="305" t="s">
        <v>151</v>
      </c>
      <c r="D9" s="306"/>
      <c r="E9" s="306"/>
      <c r="F9" s="306"/>
      <c r="G9" s="328"/>
      <c r="H9" s="307"/>
      <c r="I9" s="305" t="s">
        <v>152</v>
      </c>
      <c r="J9" s="306"/>
      <c r="K9" s="306"/>
      <c r="L9" s="328"/>
      <c r="M9" s="328"/>
      <c r="N9" s="307"/>
      <c r="O9" s="305" t="s">
        <v>153</v>
      </c>
      <c r="P9" s="306"/>
      <c r="Q9" s="306"/>
      <c r="R9" s="306"/>
      <c r="S9" s="328"/>
      <c r="T9" s="307"/>
      <c r="U9" s="320" t="s">
        <v>38</v>
      </c>
      <c r="V9" s="324" t="s">
        <v>130</v>
      </c>
      <c r="W9" s="325"/>
      <c r="X9" s="324" t="s">
        <v>109</v>
      </c>
      <c r="Y9" s="325"/>
      <c r="Z9" s="324" t="s">
        <v>110</v>
      </c>
      <c r="AA9" s="325"/>
    </row>
    <row r="10" spans="1:27" ht="12.75" customHeight="1" thickBot="1">
      <c r="A10" s="314"/>
      <c r="B10" s="317"/>
      <c r="C10" s="308"/>
      <c r="D10" s="309"/>
      <c r="E10" s="309"/>
      <c r="F10" s="309"/>
      <c r="G10" s="329"/>
      <c r="H10" s="310"/>
      <c r="I10" s="308"/>
      <c r="J10" s="309"/>
      <c r="K10" s="309"/>
      <c r="L10" s="329"/>
      <c r="M10" s="329"/>
      <c r="N10" s="310"/>
      <c r="O10" s="308"/>
      <c r="P10" s="309"/>
      <c r="Q10" s="309"/>
      <c r="R10" s="309"/>
      <c r="S10" s="329"/>
      <c r="T10" s="310"/>
      <c r="U10" s="320"/>
      <c r="V10" s="326"/>
      <c r="W10" s="327"/>
      <c r="X10" s="326"/>
      <c r="Y10" s="327"/>
      <c r="Z10" s="326"/>
      <c r="AA10" s="327"/>
    </row>
    <row r="11" spans="1:33" ht="57.75" customHeight="1" thickBot="1">
      <c r="A11" s="315"/>
      <c r="B11" s="318"/>
      <c r="C11" s="218">
        <v>0</v>
      </c>
      <c r="D11" s="219" t="s">
        <v>447</v>
      </c>
      <c r="E11" s="220" t="s">
        <v>448</v>
      </c>
      <c r="F11" s="220" t="s">
        <v>449</v>
      </c>
      <c r="G11" s="220" t="s">
        <v>450</v>
      </c>
      <c r="H11" s="221" t="s">
        <v>451</v>
      </c>
      <c r="I11" s="218">
        <v>0</v>
      </c>
      <c r="J11" s="219" t="s">
        <v>447</v>
      </c>
      <c r="K11" s="220" t="s">
        <v>448</v>
      </c>
      <c r="L11" s="220" t="s">
        <v>449</v>
      </c>
      <c r="M11" s="220" t="s">
        <v>450</v>
      </c>
      <c r="N11" s="221" t="s">
        <v>451</v>
      </c>
      <c r="O11" s="218">
        <v>0</v>
      </c>
      <c r="P11" s="219" t="s">
        <v>447</v>
      </c>
      <c r="Q11" s="220" t="s">
        <v>448</v>
      </c>
      <c r="R11" s="220" t="s">
        <v>449</v>
      </c>
      <c r="S11" s="220" t="s">
        <v>450</v>
      </c>
      <c r="T11" s="221" t="s">
        <v>451</v>
      </c>
      <c r="U11" s="321" t="s">
        <v>39</v>
      </c>
      <c r="V11" s="103" t="s">
        <v>111</v>
      </c>
      <c r="W11" s="105" t="s">
        <v>112</v>
      </c>
      <c r="X11" s="103" t="s">
        <v>113</v>
      </c>
      <c r="Y11" s="105" t="s">
        <v>114</v>
      </c>
      <c r="Z11" s="103" t="s">
        <v>115</v>
      </c>
      <c r="AA11" s="105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129" t="s">
        <v>280</v>
      </c>
      <c r="B12" s="110">
        <v>600</v>
      </c>
      <c r="C12" s="175">
        <v>0.122</v>
      </c>
      <c r="D12" s="176">
        <v>0.41</v>
      </c>
      <c r="E12" s="176">
        <v>0.7</v>
      </c>
      <c r="F12" s="176">
        <v>0.858</v>
      </c>
      <c r="G12" s="176">
        <v>0.951</v>
      </c>
      <c r="H12" s="177">
        <v>1.043</v>
      </c>
      <c r="I12" s="226">
        <v>0.09984561679064499</v>
      </c>
      <c r="J12" s="176">
        <v>0.3498071349055078</v>
      </c>
      <c r="K12" s="176">
        <v>0.597231693741111</v>
      </c>
      <c r="L12" s="176">
        <v>0.7320354188998188</v>
      </c>
      <c r="M12" s="176">
        <v>0.811381915353995</v>
      </c>
      <c r="N12" s="177">
        <v>0.8898752236742552</v>
      </c>
      <c r="O12" s="226">
        <v>0.0787759019381348</v>
      </c>
      <c r="P12" s="176">
        <v>0.28991586377678363</v>
      </c>
      <c r="Q12" s="176">
        <v>0.4949783040091428</v>
      </c>
      <c r="R12" s="176">
        <v>0.6067019783426351</v>
      </c>
      <c r="S12" s="176">
        <v>0.672463381589564</v>
      </c>
      <c r="T12" s="177">
        <v>0.7375176729736227</v>
      </c>
      <c r="U12" s="231">
        <v>3.6</v>
      </c>
      <c r="V12" s="111">
        <v>24087.57934809601</v>
      </c>
      <c r="W12" s="112">
        <v>25153.92814809601</v>
      </c>
      <c r="X12" s="111">
        <v>25387.013748096007</v>
      </c>
      <c r="Y12" s="112">
        <v>25719.89134809601</v>
      </c>
      <c r="Z12" s="111">
        <v>26395.62574809601</v>
      </c>
      <c r="AA12" s="112">
        <v>29449.97374809601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20950.529600000005</v>
      </c>
    </row>
    <row r="13" spans="1:35" ht="12.75">
      <c r="A13" s="130" t="s">
        <v>281</v>
      </c>
      <c r="B13" s="104">
        <v>700</v>
      </c>
      <c r="C13" s="237">
        <v>0.164</v>
      </c>
      <c r="D13" s="173">
        <v>0.597</v>
      </c>
      <c r="E13" s="173">
        <v>1.032</v>
      </c>
      <c r="F13" s="173">
        <v>1.268</v>
      </c>
      <c r="G13" s="173">
        <v>1.408</v>
      </c>
      <c r="H13" s="238">
        <v>1.545</v>
      </c>
      <c r="I13" s="227">
        <v>0.13421869798086705</v>
      </c>
      <c r="J13" s="124">
        <v>0.509353315947776</v>
      </c>
      <c r="K13" s="124">
        <v>0.8804901542011807</v>
      </c>
      <c r="L13" s="124">
        <v>1.0818425538053267</v>
      </c>
      <c r="M13" s="124">
        <v>1.2012888925535488</v>
      </c>
      <c r="N13" s="125">
        <v>1.3181756669000233</v>
      </c>
      <c r="O13" s="227">
        <v>0.10589547473650908</v>
      </c>
      <c r="P13" s="124">
        <v>0.4221457821335118</v>
      </c>
      <c r="Q13" s="124">
        <v>0.7297394424820506</v>
      </c>
      <c r="R13" s="124">
        <v>0.8966178421194186</v>
      </c>
      <c r="S13" s="124">
        <v>0.9956135029212472</v>
      </c>
      <c r="T13" s="125">
        <v>1.0924878281344652</v>
      </c>
      <c r="U13" s="232">
        <v>4.7</v>
      </c>
      <c r="V13" s="68">
        <v>25350.79663065601</v>
      </c>
      <c r="W13" s="61">
        <v>27805.86126218881</v>
      </c>
      <c r="X13" s="68">
        <v>28065.433862188806</v>
      </c>
      <c r="Y13" s="61">
        <v>28436.13846218881</v>
      </c>
      <c r="Z13" s="68">
        <v>29188.660862188808</v>
      </c>
      <c r="AA13" s="61">
        <v>32590.09386218881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24263.784160000003</v>
      </c>
    </row>
    <row r="14" spans="1:35" ht="12.75">
      <c r="A14" s="131" t="s">
        <v>282</v>
      </c>
      <c r="B14" s="110">
        <v>800</v>
      </c>
      <c r="C14" s="237">
        <v>0.209</v>
      </c>
      <c r="D14" s="173">
        <v>0.637</v>
      </c>
      <c r="E14" s="173">
        <v>1.072</v>
      </c>
      <c r="F14" s="173">
        <v>1.309</v>
      </c>
      <c r="G14" s="173">
        <v>1.449</v>
      </c>
      <c r="H14" s="238">
        <v>1.587</v>
      </c>
      <c r="I14" s="163">
        <v>0.17104699925610495</v>
      </c>
      <c r="J14" s="124">
        <v>0.543480841304411</v>
      </c>
      <c r="K14" s="124">
        <v>0.9146176795578157</v>
      </c>
      <c r="L14" s="124">
        <v>1.1168232672958773</v>
      </c>
      <c r="M14" s="124">
        <v>1.2362696060440996</v>
      </c>
      <c r="N14" s="125">
        <v>1.3540095685244902</v>
      </c>
      <c r="O14" s="163">
        <v>0.13495215987762438</v>
      </c>
      <c r="P14" s="124">
        <v>0.45043025664832</v>
      </c>
      <c r="Q14" s="124">
        <v>0.7580239169968588</v>
      </c>
      <c r="R14" s="124">
        <v>0.925609428497097</v>
      </c>
      <c r="S14" s="124">
        <v>1.0246050892989256</v>
      </c>
      <c r="T14" s="125">
        <v>1.1221865263750137</v>
      </c>
      <c r="U14" s="232">
        <v>4.7</v>
      </c>
      <c r="V14" s="113">
        <v>28873.688170752008</v>
      </c>
      <c r="W14" s="114">
        <v>30166.232170752006</v>
      </c>
      <c r="X14" s="113">
        <v>30448.760170752008</v>
      </c>
      <c r="Y14" s="114">
        <v>30852.248170752006</v>
      </c>
      <c r="Z14" s="113">
        <v>31671.32017075201</v>
      </c>
      <c r="AA14" s="114">
        <v>35373.56017075201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27640.486720000004</v>
      </c>
    </row>
    <row r="15" spans="1:35" ht="12.75">
      <c r="A15" s="130" t="s">
        <v>283</v>
      </c>
      <c r="B15" s="104">
        <v>900</v>
      </c>
      <c r="C15" s="237">
        <v>0.251</v>
      </c>
      <c r="D15" s="173">
        <v>0.829</v>
      </c>
      <c r="E15" s="173">
        <v>1.408</v>
      </c>
      <c r="F15" s="173">
        <v>1.724</v>
      </c>
      <c r="G15" s="173">
        <v>1.911</v>
      </c>
      <c r="H15" s="238">
        <v>2.094</v>
      </c>
      <c r="I15" s="163">
        <v>0.205420080446327</v>
      </c>
      <c r="J15" s="124">
        <v>0.7072929630162585</v>
      </c>
      <c r="K15" s="124">
        <v>1.2012888925535488</v>
      </c>
      <c r="L15" s="124">
        <v>1.4708963428709647</v>
      </c>
      <c r="M15" s="124">
        <v>1.630442523913233</v>
      </c>
      <c r="N15" s="125">
        <v>1.7865759524198375</v>
      </c>
      <c r="O15" s="163">
        <v>0.16207173267599864</v>
      </c>
      <c r="P15" s="124">
        <v>0.5861957343193991</v>
      </c>
      <c r="Q15" s="124">
        <v>0.9956135029212472</v>
      </c>
      <c r="R15" s="124">
        <v>1.2190608515882317</v>
      </c>
      <c r="S15" s="124">
        <v>1.35129076994496</v>
      </c>
      <c r="T15" s="125">
        <v>1.480692240850207</v>
      </c>
      <c r="U15" s="232">
        <v>7.2</v>
      </c>
      <c r="V15" s="68">
        <v>36340.53205321729</v>
      </c>
      <c r="W15" s="61">
        <v>37969.1374932173</v>
      </c>
      <c r="X15" s="68">
        <v>38325.1227732173</v>
      </c>
      <c r="Y15" s="61">
        <v>38833.51765321729</v>
      </c>
      <c r="Z15" s="68">
        <v>39865.54837321729</v>
      </c>
      <c r="AA15" s="61">
        <v>44530.370773217306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31062.871840000007</v>
      </c>
    </row>
    <row r="16" spans="1:35" ht="12.75">
      <c r="A16" s="131" t="s">
        <v>284</v>
      </c>
      <c r="B16" s="110">
        <v>1000</v>
      </c>
      <c r="C16" s="237">
        <v>0.293</v>
      </c>
      <c r="D16" s="173">
        <v>1.016</v>
      </c>
      <c r="E16" s="173">
        <v>1.74</v>
      </c>
      <c r="F16" s="173">
        <v>2.134</v>
      </c>
      <c r="G16" s="173">
        <v>2.368</v>
      </c>
      <c r="H16" s="238">
        <v>2.596</v>
      </c>
      <c r="I16" s="163">
        <v>0.23979316163654904</v>
      </c>
      <c r="J16" s="124">
        <v>0.8668391440585268</v>
      </c>
      <c r="K16" s="124">
        <v>1.4845473530136186</v>
      </c>
      <c r="L16" s="124">
        <v>1.8207034777764723</v>
      </c>
      <c r="M16" s="124">
        <v>2.0203495011127868</v>
      </c>
      <c r="N16" s="125">
        <v>2.214876395645606</v>
      </c>
      <c r="O16" s="163">
        <v>0.1891913054743729</v>
      </c>
      <c r="P16" s="124">
        <v>0.7184256526761272</v>
      </c>
      <c r="Q16" s="124">
        <v>1.230374641394155</v>
      </c>
      <c r="R16" s="124">
        <v>1.5089767153650153</v>
      </c>
      <c r="S16" s="124">
        <v>1.674440891276643</v>
      </c>
      <c r="T16" s="125">
        <v>1.8356623960110496</v>
      </c>
      <c r="U16" s="232">
        <v>8.3</v>
      </c>
      <c r="V16" s="113">
        <v>39548.322575308805</v>
      </c>
      <c r="W16" s="114">
        <v>41325.57057530881</v>
      </c>
      <c r="X16" s="113">
        <v>41714.046575308814</v>
      </c>
      <c r="Y16" s="114">
        <v>42268.84257530881</v>
      </c>
      <c r="Z16" s="113">
        <v>43395.06657530881</v>
      </c>
      <c r="AA16" s="114">
        <v>48485.64657530881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34424.346880000005</v>
      </c>
    </row>
    <row r="17" spans="1:35" ht="12.75">
      <c r="A17" s="130" t="s">
        <v>285</v>
      </c>
      <c r="B17" s="104">
        <v>1100</v>
      </c>
      <c r="C17" s="237">
        <v>0.338</v>
      </c>
      <c r="D17" s="173">
        <v>1.217</v>
      </c>
      <c r="E17" s="173">
        <v>2.086</v>
      </c>
      <c r="F17" s="173">
        <v>2.559</v>
      </c>
      <c r="G17" s="173">
        <v>2.839</v>
      </c>
      <c r="H17" s="238">
        <v>3.113</v>
      </c>
      <c r="I17" s="163">
        <v>0.27662146291178696</v>
      </c>
      <c r="J17" s="124">
        <v>1.0383299589756172</v>
      </c>
      <c r="K17" s="124">
        <v>1.7797504473485104</v>
      </c>
      <c r="L17" s="124">
        <v>2.183308434690719</v>
      </c>
      <c r="M17" s="124">
        <v>2.422201112187163</v>
      </c>
      <c r="N17" s="125">
        <v>2.655974660880112</v>
      </c>
      <c r="O17" s="163">
        <v>0.21824799061548825</v>
      </c>
      <c r="P17" s="124">
        <v>0.8605551371130383</v>
      </c>
      <c r="Q17" s="124">
        <v>1.4750353459472454</v>
      </c>
      <c r="R17" s="124">
        <v>1.809499257084852</v>
      </c>
      <c r="S17" s="124">
        <v>2.0074905786885093</v>
      </c>
      <c r="T17" s="125">
        <v>2.201239229114945</v>
      </c>
      <c r="U17" s="232">
        <v>9.4</v>
      </c>
      <c r="V17" s="68">
        <v>43460.40746868481</v>
      </c>
      <c r="W17" s="61">
        <v>45415.380268684814</v>
      </c>
      <c r="X17" s="68">
        <v>45842.70386868481</v>
      </c>
      <c r="Y17" s="61">
        <v>46452.97946868481</v>
      </c>
      <c r="Z17" s="68">
        <v>47691.82586868481</v>
      </c>
      <c r="AA17" s="61">
        <v>53291.46386868482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37831.50448</v>
      </c>
    </row>
    <row r="18" spans="1:35" ht="12.75">
      <c r="A18" s="131" t="s">
        <v>286</v>
      </c>
      <c r="B18" s="110">
        <v>1200</v>
      </c>
      <c r="C18" s="237">
        <v>0.381</v>
      </c>
      <c r="D18" s="173">
        <v>1.243</v>
      </c>
      <c r="E18" s="173">
        <v>2.112</v>
      </c>
      <c r="F18" s="173">
        <v>2.586</v>
      </c>
      <c r="G18" s="173">
        <v>2.867</v>
      </c>
      <c r="H18" s="238">
        <v>3.141</v>
      </c>
      <c r="I18" s="163">
        <v>0.31181295079701427</v>
      </c>
      <c r="J18" s="124">
        <v>1.06051285045743</v>
      </c>
      <c r="K18" s="124">
        <v>1.8019333388303234</v>
      </c>
      <c r="L18" s="124">
        <v>2.206344514306447</v>
      </c>
      <c r="M18" s="124">
        <v>2.4460903799368072</v>
      </c>
      <c r="N18" s="125">
        <v>2.6798639286297563</v>
      </c>
      <c r="O18" s="163">
        <v>0.2460132675281095</v>
      </c>
      <c r="P18" s="124">
        <v>0.8789400455476637</v>
      </c>
      <c r="Q18" s="124">
        <v>1.4934202543818709</v>
      </c>
      <c r="R18" s="124">
        <v>1.8285912773823474</v>
      </c>
      <c r="S18" s="124">
        <v>2.027289710848875</v>
      </c>
      <c r="T18" s="125">
        <v>2.2210383612753106</v>
      </c>
      <c r="U18" s="232">
        <v>9.4</v>
      </c>
      <c r="V18" s="113">
        <v>47240.25231467521</v>
      </c>
      <c r="W18" s="114">
        <v>49372.949914675206</v>
      </c>
      <c r="X18" s="113">
        <v>47573.706518553605</v>
      </c>
      <c r="Y18" s="114">
        <v>50504.87631467521</v>
      </c>
      <c r="Z18" s="113">
        <v>49499.238518553604</v>
      </c>
      <c r="AA18" s="114">
        <v>57965.04111467521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41129.53152</v>
      </c>
    </row>
    <row r="19" spans="1:35" ht="12.75">
      <c r="A19" s="130" t="s">
        <v>287</v>
      </c>
      <c r="B19" s="104">
        <v>1300</v>
      </c>
      <c r="C19" s="237">
        <v>0.422</v>
      </c>
      <c r="D19" s="173">
        <v>1.434</v>
      </c>
      <c r="E19" s="173">
        <v>2.448</v>
      </c>
      <c r="F19" s="173">
        <v>3</v>
      </c>
      <c r="G19" s="173">
        <v>3.327</v>
      </c>
      <c r="H19" s="238">
        <v>3.647</v>
      </c>
      <c r="I19" s="163">
        <v>0.34536762529223103</v>
      </c>
      <c r="J19" s="124">
        <v>1.2234717840353615</v>
      </c>
      <c r="K19" s="124">
        <v>2.0886045518260565</v>
      </c>
      <c r="L19" s="124">
        <v>2.5595644017476182</v>
      </c>
      <c r="M19" s="124">
        <v>2.8385569215381086</v>
      </c>
      <c r="N19" s="125">
        <v>3.111577124391188</v>
      </c>
      <c r="O19" s="163">
        <v>0.27248713621223675</v>
      </c>
      <c r="P19" s="124">
        <v>1.0139984113558724</v>
      </c>
      <c r="Q19" s="124">
        <v>1.7310098403062593</v>
      </c>
      <c r="R19" s="124">
        <v>2.121335588610612</v>
      </c>
      <c r="S19" s="124">
        <v>2.3525611677691685</v>
      </c>
      <c r="T19" s="125">
        <v>2.578836963887634</v>
      </c>
      <c r="U19" s="232">
        <v>11.9</v>
      </c>
      <c r="V19" s="68">
        <v>52082.37970274305</v>
      </c>
      <c r="W19" s="61">
        <v>54434.809782743054</v>
      </c>
      <c r="X19" s="68">
        <v>54949.01074274305</v>
      </c>
      <c r="Y19" s="61">
        <v>55683.35890274305</v>
      </c>
      <c r="Z19" s="68">
        <v>57174.069942743045</v>
      </c>
      <c r="AA19" s="61">
        <v>63912.146742743054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44536.68912</v>
      </c>
    </row>
    <row r="20" spans="1:35" ht="12.75">
      <c r="A20" s="131" t="s">
        <v>288</v>
      </c>
      <c r="B20" s="110">
        <v>1400</v>
      </c>
      <c r="C20" s="237">
        <v>0.467</v>
      </c>
      <c r="D20" s="173">
        <v>1.624</v>
      </c>
      <c r="E20" s="173">
        <v>2.783</v>
      </c>
      <c r="F20" s="173">
        <v>3.414</v>
      </c>
      <c r="G20" s="173">
        <v>3.787</v>
      </c>
      <c r="H20" s="238">
        <v>4.153</v>
      </c>
      <c r="I20" s="163">
        <v>0.382195926567469</v>
      </c>
      <c r="J20" s="124">
        <v>1.3855775294793775</v>
      </c>
      <c r="K20" s="124">
        <v>2.374422576687874</v>
      </c>
      <c r="L20" s="124">
        <v>2.9127842891887896</v>
      </c>
      <c r="M20" s="124">
        <v>3.2310234631394104</v>
      </c>
      <c r="N20" s="125">
        <v>3.5432903201526194</v>
      </c>
      <c r="O20" s="163">
        <v>0.3015438213533521</v>
      </c>
      <c r="P20" s="124">
        <v>1.1483496653012113</v>
      </c>
      <c r="Q20" s="124">
        <v>1.9678923143677778</v>
      </c>
      <c r="R20" s="124">
        <v>2.4140798998388764</v>
      </c>
      <c r="S20" s="124">
        <v>2.6778326246894624</v>
      </c>
      <c r="T20" s="125">
        <v>2.936635566499957</v>
      </c>
      <c r="U20" s="232">
        <v>13</v>
      </c>
      <c r="V20" s="113">
        <v>55027.517902156826</v>
      </c>
      <c r="W20" s="114">
        <v>57515.665102156825</v>
      </c>
      <c r="X20" s="113">
        <v>58059.53150215682</v>
      </c>
      <c r="Y20" s="114">
        <v>58836.24590215683</v>
      </c>
      <c r="Z20" s="113">
        <v>60412.959502156824</v>
      </c>
      <c r="AA20" s="114">
        <v>67539.77150215681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47913.39168000001</v>
      </c>
    </row>
    <row r="21" spans="1:35" ht="12.75">
      <c r="A21" s="130" t="s">
        <v>289</v>
      </c>
      <c r="B21" s="104">
        <v>1500</v>
      </c>
      <c r="C21" s="237">
        <v>0.51</v>
      </c>
      <c r="D21" s="173">
        <v>1.812</v>
      </c>
      <c r="E21" s="173">
        <v>3.116</v>
      </c>
      <c r="F21" s="173">
        <v>3.825</v>
      </c>
      <c r="G21" s="173">
        <v>4.245</v>
      </c>
      <c r="H21" s="238">
        <v>4.656</v>
      </c>
      <c r="I21" s="163">
        <v>0.4173874144526963</v>
      </c>
      <c r="J21" s="124">
        <v>1.5459768986555615</v>
      </c>
      <c r="K21" s="124">
        <v>2.65853422528186</v>
      </c>
      <c r="L21" s="124">
        <v>3.2634446122282137</v>
      </c>
      <c r="M21" s="124">
        <v>3.62178362847288</v>
      </c>
      <c r="N21" s="125">
        <v>3.9724439515123033</v>
      </c>
      <c r="O21" s="163">
        <v>0.3293090982659734</v>
      </c>
      <c r="P21" s="124">
        <v>1.2812866955208098</v>
      </c>
      <c r="Q21" s="124">
        <v>2.203360564703556</v>
      </c>
      <c r="R21" s="124">
        <v>2.7047028754785303</v>
      </c>
      <c r="S21" s="124">
        <v>3.001689857884016</v>
      </c>
      <c r="T21" s="125">
        <v>3.2923128335236695</v>
      </c>
      <c r="U21" s="232">
        <v>14</v>
      </c>
      <c r="V21" s="68">
        <v>58939.60279553281</v>
      </c>
      <c r="W21" s="61">
        <v>61605.47479553281</v>
      </c>
      <c r="X21" s="68">
        <v>62188.18879553282</v>
      </c>
      <c r="Y21" s="61">
        <v>63020.382795532816</v>
      </c>
      <c r="Z21" s="68">
        <v>64709.71879553282</v>
      </c>
      <c r="AA21" s="61">
        <v>72345.58879553282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51320.54928000001</v>
      </c>
    </row>
    <row r="22" spans="1:35" ht="12.75">
      <c r="A22" s="131" t="s">
        <v>290</v>
      </c>
      <c r="B22" s="110">
        <v>1600</v>
      </c>
      <c r="C22" s="237">
        <v>0.551</v>
      </c>
      <c r="D22" s="173">
        <v>1.848</v>
      </c>
      <c r="E22" s="173">
        <v>3.152</v>
      </c>
      <c r="F22" s="173">
        <v>3.863</v>
      </c>
      <c r="G22" s="173">
        <v>4.283</v>
      </c>
      <c r="H22" s="238">
        <v>4.694</v>
      </c>
      <c r="I22" s="163">
        <v>0.4509420889479131</v>
      </c>
      <c r="J22" s="124">
        <v>1.5766916714765329</v>
      </c>
      <c r="K22" s="124">
        <v>2.689248998102831</v>
      </c>
      <c r="L22" s="124">
        <v>3.2958657613170166</v>
      </c>
      <c r="M22" s="124">
        <v>3.6542047775616835</v>
      </c>
      <c r="N22" s="125">
        <v>4.004865100601107</v>
      </c>
      <c r="O22" s="163">
        <v>0.35578296695010064</v>
      </c>
      <c r="P22" s="124">
        <v>1.306742722584137</v>
      </c>
      <c r="Q22" s="124">
        <v>2.228816591766883</v>
      </c>
      <c r="R22" s="124">
        <v>2.731573126267598</v>
      </c>
      <c r="S22" s="124">
        <v>3.028560108673084</v>
      </c>
      <c r="T22" s="125">
        <v>3.3191830843127375</v>
      </c>
      <c r="U22" s="232">
        <v>14</v>
      </c>
      <c r="V22" s="113">
        <v>62737.89974115842</v>
      </c>
      <c r="W22" s="114">
        <v>65581.49654115841</v>
      </c>
      <c r="X22" s="113">
        <v>66203.05814115843</v>
      </c>
      <c r="Y22" s="114">
        <v>67090.73174115841</v>
      </c>
      <c r="Z22" s="113">
        <v>68892.69014115843</v>
      </c>
      <c r="AA22" s="114">
        <v>77037.61814115841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54633.80384000001</v>
      </c>
    </row>
    <row r="23" spans="1:35" ht="12.75">
      <c r="A23" s="130" t="s">
        <v>291</v>
      </c>
      <c r="B23" s="104">
        <v>1700</v>
      </c>
      <c r="C23" s="237">
        <v>0.597</v>
      </c>
      <c r="D23" s="173">
        <v>2.042</v>
      </c>
      <c r="E23" s="173">
        <v>3.491</v>
      </c>
      <c r="F23" s="173">
        <v>4.28</v>
      </c>
      <c r="G23" s="173">
        <v>4.747</v>
      </c>
      <c r="H23" s="238">
        <v>5.204</v>
      </c>
      <c r="I23" s="163">
        <v>0.4885887969181562</v>
      </c>
      <c r="J23" s="124">
        <v>1.742210169456212</v>
      </c>
      <c r="K23" s="124">
        <v>2.978479775500312</v>
      </c>
      <c r="L23" s="124">
        <v>3.6516452131599357</v>
      </c>
      <c r="M23" s="124">
        <v>4.050084071698648</v>
      </c>
      <c r="N23" s="125">
        <v>4.439991048898202</v>
      </c>
      <c r="O23" s="163">
        <v>0.3854853562054629</v>
      </c>
      <c r="P23" s="124">
        <v>1.4439224239809565</v>
      </c>
      <c r="Q23" s="124">
        <v>2.468527513279882</v>
      </c>
      <c r="R23" s="124">
        <v>3.0264387730844735</v>
      </c>
      <c r="S23" s="124">
        <v>3.3566600130448583</v>
      </c>
      <c r="T23" s="125">
        <v>3.6798101343765413</v>
      </c>
      <c r="U23" s="232">
        <v>16.6</v>
      </c>
      <c r="V23" s="68">
        <v>66613.08043526403</v>
      </c>
      <c r="W23" s="61">
        <v>69634.40203526402</v>
      </c>
      <c r="X23" s="68">
        <v>70294.81123526402</v>
      </c>
      <c r="Y23" s="61">
        <v>71237.96443526402</v>
      </c>
      <c r="Z23" s="68">
        <v>73152.54523526401</v>
      </c>
      <c r="AA23" s="61">
        <v>81806.53123526402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58010.506400000006</v>
      </c>
    </row>
    <row r="24" spans="1:35" ht="12.75">
      <c r="A24" s="131" t="s">
        <v>292</v>
      </c>
      <c r="B24" s="110">
        <v>1800</v>
      </c>
      <c r="C24" s="237">
        <v>0.639</v>
      </c>
      <c r="D24" s="173">
        <v>2.23</v>
      </c>
      <c r="E24" s="173">
        <v>3.824</v>
      </c>
      <c r="F24" s="173">
        <v>4.691</v>
      </c>
      <c r="G24" s="173">
        <v>5.205</v>
      </c>
      <c r="H24" s="238">
        <v>5.707</v>
      </c>
      <c r="I24" s="163">
        <v>0.5229618781083784</v>
      </c>
      <c r="J24" s="124">
        <v>1.9026095386323962</v>
      </c>
      <c r="K24" s="124">
        <v>3.2625914240942975</v>
      </c>
      <c r="L24" s="124">
        <v>4.002305536199359</v>
      </c>
      <c r="M24" s="124">
        <v>4.440844237032118</v>
      </c>
      <c r="N24" s="125">
        <v>4.869144680257886</v>
      </c>
      <c r="O24" s="163">
        <v>0.4126049290038372</v>
      </c>
      <c r="P24" s="124">
        <v>1.576859454200555</v>
      </c>
      <c r="Q24" s="124">
        <v>2.70399576361566</v>
      </c>
      <c r="R24" s="124">
        <v>3.317061748724127</v>
      </c>
      <c r="S24" s="124">
        <v>3.680517246239412</v>
      </c>
      <c r="T24" s="125">
        <v>4.035487401400254</v>
      </c>
      <c r="U24" s="232">
        <v>17.6</v>
      </c>
      <c r="V24" s="113">
        <v>70525.16532864003</v>
      </c>
      <c r="W24" s="114">
        <v>73724.21172864002</v>
      </c>
      <c r="X24" s="113">
        <v>74423.46852864003</v>
      </c>
      <c r="Y24" s="114">
        <v>75422.10132864004</v>
      </c>
      <c r="Z24" s="113">
        <v>77449.30452864003</v>
      </c>
      <c r="AA24" s="114">
        <v>86612.34852864002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61417.66400000001</v>
      </c>
    </row>
    <row r="25" spans="1:35" ht="12.75">
      <c r="A25" s="130" t="s">
        <v>293</v>
      </c>
      <c r="B25" s="104">
        <v>1900</v>
      </c>
      <c r="C25" s="237">
        <v>0.681</v>
      </c>
      <c r="D25" s="173">
        <v>2.417</v>
      </c>
      <c r="E25" s="173">
        <v>4.155</v>
      </c>
      <c r="F25" s="173">
        <v>5.101</v>
      </c>
      <c r="G25" s="173">
        <v>5.661</v>
      </c>
      <c r="H25" s="238">
        <v>6.209</v>
      </c>
      <c r="I25" s="163">
        <v>0.5573349592986003</v>
      </c>
      <c r="J25" s="124">
        <v>2.0621557196746645</v>
      </c>
      <c r="K25" s="124">
        <v>3.544996696420452</v>
      </c>
      <c r="L25" s="124">
        <v>4.352112671104867</v>
      </c>
      <c r="M25" s="124">
        <v>4.829898026097755</v>
      </c>
      <c r="N25" s="125">
        <v>5.297445123483654</v>
      </c>
      <c r="O25" s="163">
        <v>0.4397245018022115</v>
      </c>
      <c r="P25" s="124">
        <v>1.7090893725572829</v>
      </c>
      <c r="Q25" s="124">
        <v>2.9380497902256977</v>
      </c>
      <c r="R25" s="124">
        <v>3.6069776125009105</v>
      </c>
      <c r="S25" s="124">
        <v>4.002960255708224</v>
      </c>
      <c r="T25" s="125">
        <v>4.390457556561096</v>
      </c>
      <c r="U25" s="232">
        <v>18.7</v>
      </c>
      <c r="V25" s="68">
        <v>74400.34602274561</v>
      </c>
      <c r="W25" s="61">
        <v>77777.11722274561</v>
      </c>
      <c r="X25" s="68">
        <v>78515.22162274562</v>
      </c>
      <c r="Y25" s="61">
        <v>79569.33402274562</v>
      </c>
      <c r="Z25" s="68">
        <v>81709.15962274562</v>
      </c>
      <c r="AA25" s="61">
        <v>91381.26162274562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64794.36656</v>
      </c>
    </row>
    <row r="26" spans="1:35" ht="12.75">
      <c r="A26" s="131" t="s">
        <v>294</v>
      </c>
      <c r="B26" s="110">
        <v>2000</v>
      </c>
      <c r="C26" s="237">
        <v>0.726</v>
      </c>
      <c r="D26" s="173">
        <v>2.457</v>
      </c>
      <c r="E26" s="173">
        <v>4.195</v>
      </c>
      <c r="F26" s="173">
        <v>5.142</v>
      </c>
      <c r="G26" s="173">
        <v>5.703</v>
      </c>
      <c r="H26" s="238">
        <v>6.251</v>
      </c>
      <c r="I26" s="163">
        <v>0.5941632605738383</v>
      </c>
      <c r="J26" s="124">
        <v>2.0962832450312994</v>
      </c>
      <c r="K26" s="124">
        <v>3.5791242217770867</v>
      </c>
      <c r="L26" s="124">
        <v>4.387093384595418</v>
      </c>
      <c r="M26" s="124">
        <v>4.865731927722223</v>
      </c>
      <c r="N26" s="125">
        <v>5.333279025108121</v>
      </c>
      <c r="O26" s="163">
        <v>0.46878118694332677</v>
      </c>
      <c r="P26" s="124">
        <v>1.7373738470720912</v>
      </c>
      <c r="Q26" s="124">
        <v>2.9663342647405058</v>
      </c>
      <c r="R26" s="124">
        <v>3.6359691988785894</v>
      </c>
      <c r="S26" s="124">
        <v>4.032658953948774</v>
      </c>
      <c r="T26" s="125">
        <v>4.420156254801645</v>
      </c>
      <c r="U26" s="232">
        <v>18.7</v>
      </c>
      <c r="V26" s="113">
        <v>78198.6429683712</v>
      </c>
      <c r="W26" s="114">
        <v>81753.13896837122</v>
      </c>
      <c r="X26" s="113">
        <v>82530.09096837121</v>
      </c>
      <c r="Y26" s="114">
        <v>83639.6829683712</v>
      </c>
      <c r="Z26" s="113">
        <v>85892.13096837122</v>
      </c>
      <c r="AA26" s="114">
        <v>96073.2909683712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68107.62112</v>
      </c>
    </row>
    <row r="27" spans="1:35" ht="12.75">
      <c r="A27" s="130" t="s">
        <v>295</v>
      </c>
      <c r="B27" s="104">
        <v>2100</v>
      </c>
      <c r="C27" s="237">
        <v>0.768</v>
      </c>
      <c r="D27" s="173">
        <v>2.799</v>
      </c>
      <c r="E27" s="173">
        <v>4.827</v>
      </c>
      <c r="F27" s="173">
        <v>5.93</v>
      </c>
      <c r="G27" s="173">
        <v>6.583</v>
      </c>
      <c r="H27" s="238">
        <v>7.222</v>
      </c>
      <c r="I27" s="163">
        <v>0.6285363417640603</v>
      </c>
      <c r="J27" s="124">
        <v>2.388073586830528</v>
      </c>
      <c r="K27" s="124">
        <v>4.118339122411918</v>
      </c>
      <c r="L27" s="124">
        <v>5.059405634121125</v>
      </c>
      <c r="M27" s="124">
        <v>5.616537485568191</v>
      </c>
      <c r="N27" s="125">
        <v>6.161724703140433</v>
      </c>
      <c r="O27" s="163">
        <v>0.49590075974170106</v>
      </c>
      <c r="P27" s="124">
        <v>1.979206104173701</v>
      </c>
      <c r="Q27" s="124">
        <v>3.4132289620744745</v>
      </c>
      <c r="R27" s="124">
        <v>4.193173346820309</v>
      </c>
      <c r="S27" s="124">
        <v>4.654917393274553</v>
      </c>
      <c r="T27" s="125">
        <v>5.106761873648614</v>
      </c>
      <c r="U27" s="232">
        <v>22.3</v>
      </c>
      <c r="V27" s="68">
        <v>82092.27576211203</v>
      </c>
      <c r="W27" s="61">
        <v>85824.49656211204</v>
      </c>
      <c r="X27" s="68">
        <v>86640.29616211203</v>
      </c>
      <c r="Y27" s="61">
        <v>87805.36776211203</v>
      </c>
      <c r="Z27" s="68">
        <v>90170.43816211204</v>
      </c>
      <c r="AA27" s="61">
        <v>100860.65616211203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71499.55120000002</v>
      </c>
    </row>
    <row r="28" spans="1:35" ht="12.75">
      <c r="A28" s="131" t="s">
        <v>296</v>
      </c>
      <c r="B28" s="110">
        <v>2200</v>
      </c>
      <c r="C28" s="237">
        <v>0.81</v>
      </c>
      <c r="D28" s="173">
        <v>2.986</v>
      </c>
      <c r="E28" s="173">
        <v>5.159</v>
      </c>
      <c r="F28" s="173">
        <v>6.34</v>
      </c>
      <c r="G28" s="173">
        <v>7.04</v>
      </c>
      <c r="H28" s="238">
        <v>7.724</v>
      </c>
      <c r="I28" s="163">
        <v>0.6629094229542823</v>
      </c>
      <c r="J28" s="124">
        <v>2.547619767872796</v>
      </c>
      <c r="K28" s="124">
        <v>4.401597582871988</v>
      </c>
      <c r="L28" s="124">
        <v>5.409212769026634</v>
      </c>
      <c r="M28" s="124">
        <v>6.006444462767744</v>
      </c>
      <c r="N28" s="125">
        <v>6.590025146366202</v>
      </c>
      <c r="O28" s="163">
        <v>0.5230203325400754</v>
      </c>
      <c r="P28" s="124">
        <v>2.1114360225304294</v>
      </c>
      <c r="Q28" s="124">
        <v>3.6479901005473825</v>
      </c>
      <c r="R28" s="124">
        <v>4.483089210597093</v>
      </c>
      <c r="S28" s="124">
        <v>4.978067514606236</v>
      </c>
      <c r="T28" s="125">
        <v>5.461732028809456</v>
      </c>
      <c r="U28" s="232">
        <v>23.4</v>
      </c>
      <c r="V28" s="113">
        <v>85985.90855585282</v>
      </c>
      <c r="W28" s="114">
        <v>89895.85415585282</v>
      </c>
      <c r="X28" s="113">
        <v>90750.50135585283</v>
      </c>
      <c r="Y28" s="114">
        <v>91971.05255585282</v>
      </c>
      <c r="Z28" s="113">
        <v>94448.74535585282</v>
      </c>
      <c r="AA28" s="114">
        <v>105648.02135585283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74891.48128</v>
      </c>
    </row>
    <row r="29" spans="1:35" ht="12.75">
      <c r="A29" s="130" t="s">
        <v>297</v>
      </c>
      <c r="B29" s="104">
        <v>2300</v>
      </c>
      <c r="C29" s="237">
        <v>0.855</v>
      </c>
      <c r="D29" s="173">
        <v>3.18</v>
      </c>
      <c r="E29" s="173">
        <v>5.497</v>
      </c>
      <c r="F29" s="173">
        <v>6.757</v>
      </c>
      <c r="G29" s="173">
        <v>7.504</v>
      </c>
      <c r="H29" s="238">
        <v>8.234</v>
      </c>
      <c r="I29" s="163">
        <v>0.6997377242295202</v>
      </c>
      <c r="J29" s="124">
        <v>2.7131382658524754</v>
      </c>
      <c r="K29" s="124">
        <v>4.6899751721355525</v>
      </c>
      <c r="L29" s="124">
        <v>5.764992220869552</v>
      </c>
      <c r="M29" s="124">
        <v>6.402323756904709</v>
      </c>
      <c r="N29" s="125">
        <v>7.025151094663297</v>
      </c>
      <c r="O29" s="163">
        <v>0.5520770176811907</v>
      </c>
      <c r="P29" s="124">
        <v>2.248615723927249</v>
      </c>
      <c r="Q29" s="124">
        <v>3.8869939101975115</v>
      </c>
      <c r="R29" s="124">
        <v>4.7779548574139685</v>
      </c>
      <c r="S29" s="124">
        <v>5.306167418978011</v>
      </c>
      <c r="T29" s="125">
        <v>5.8223590788732595</v>
      </c>
      <c r="U29" s="232">
        <v>25.9</v>
      </c>
      <c r="V29" s="68">
        <v>89879.54134959364</v>
      </c>
      <c r="W29" s="61">
        <v>93967.21174959364</v>
      </c>
      <c r="X29" s="68">
        <v>94860.70654959364</v>
      </c>
      <c r="Y29" s="61">
        <v>96136.73734959365</v>
      </c>
      <c r="Z29" s="68">
        <v>98727.05254959363</v>
      </c>
      <c r="AA29" s="61">
        <v>110435.38654959363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78283.41136000001</v>
      </c>
    </row>
    <row r="30" spans="1:35" ht="12.75">
      <c r="A30" s="131" t="s">
        <v>298</v>
      </c>
      <c r="B30" s="110">
        <v>2400</v>
      </c>
      <c r="C30" s="237">
        <v>0.898</v>
      </c>
      <c r="D30" s="173">
        <v>3.368</v>
      </c>
      <c r="E30" s="173">
        <v>5.83</v>
      </c>
      <c r="F30" s="173">
        <v>7.168</v>
      </c>
      <c r="G30" s="173">
        <v>7.961</v>
      </c>
      <c r="H30" s="238">
        <v>8.737</v>
      </c>
      <c r="I30" s="163">
        <v>0.7349292121147476</v>
      </c>
      <c r="J30" s="124">
        <v>2.873537635028659</v>
      </c>
      <c r="K30" s="124">
        <v>4.974086820729538</v>
      </c>
      <c r="L30" s="124">
        <v>6.115652543908976</v>
      </c>
      <c r="M30" s="124">
        <v>6.792230734104264</v>
      </c>
      <c r="N30" s="125">
        <v>7.454304726022981</v>
      </c>
      <c r="O30" s="163">
        <v>0.5798422945938119</v>
      </c>
      <c r="P30" s="124">
        <v>2.381552754146847</v>
      </c>
      <c r="Q30" s="124">
        <v>4.122462160533289</v>
      </c>
      <c r="R30" s="124">
        <v>5.068577833053622</v>
      </c>
      <c r="S30" s="124">
        <v>5.629317540309694</v>
      </c>
      <c r="T30" s="125">
        <v>6.178036345896972</v>
      </c>
      <c r="U30" s="232">
        <v>27</v>
      </c>
      <c r="V30" s="113">
        <v>93677.8382952192</v>
      </c>
      <c r="W30" s="114">
        <v>97943.23349521922</v>
      </c>
      <c r="X30" s="113">
        <v>98875.57589521921</v>
      </c>
      <c r="Y30" s="114">
        <v>100207.08629521921</v>
      </c>
      <c r="Z30" s="113">
        <v>102910.02389521922</v>
      </c>
      <c r="AA30" s="114">
        <v>115127.41589521921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81596.66592</v>
      </c>
    </row>
    <row r="31" spans="1:35" ht="12.75">
      <c r="A31" s="130" t="s">
        <v>299</v>
      </c>
      <c r="B31" s="104">
        <v>2500</v>
      </c>
      <c r="C31" s="237">
        <v>0.939</v>
      </c>
      <c r="D31" s="173">
        <v>3.554</v>
      </c>
      <c r="E31" s="173">
        <v>6.162</v>
      </c>
      <c r="F31" s="173">
        <v>7.578</v>
      </c>
      <c r="G31" s="173">
        <v>8.418</v>
      </c>
      <c r="H31" s="238">
        <v>9.239</v>
      </c>
      <c r="I31" s="163">
        <v>0.7684838866099643</v>
      </c>
      <c r="J31" s="124">
        <v>3.032230627937012</v>
      </c>
      <c r="K31" s="124">
        <v>5.257345281189608</v>
      </c>
      <c r="L31" s="124">
        <v>6.465459678814484</v>
      </c>
      <c r="M31" s="124">
        <v>7.182137711303817</v>
      </c>
      <c r="N31" s="125">
        <v>7.882605169248749</v>
      </c>
      <c r="O31" s="163">
        <v>0.6063161632779391</v>
      </c>
      <c r="P31" s="124">
        <v>2.5130755606407047</v>
      </c>
      <c r="Q31" s="124">
        <v>4.357223299006197</v>
      </c>
      <c r="R31" s="124">
        <v>5.358493696830406</v>
      </c>
      <c r="S31" s="124">
        <v>5.952467661641377</v>
      </c>
      <c r="T31" s="125">
        <v>6.533006501057815</v>
      </c>
      <c r="U31" s="232">
        <v>28.1</v>
      </c>
      <c r="V31" s="68">
        <v>97571.47108896001</v>
      </c>
      <c r="W31" s="61">
        <v>102014.59108896002</v>
      </c>
      <c r="X31" s="68">
        <v>102985.78108896001</v>
      </c>
      <c r="Y31" s="61">
        <v>104372.77108896001</v>
      </c>
      <c r="Z31" s="68">
        <v>107188.33108896001</v>
      </c>
      <c r="AA31" s="61">
        <v>119914.78108896004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84988.596</v>
      </c>
    </row>
    <row r="32" spans="1:35" ht="12.75">
      <c r="A32" s="131" t="s">
        <v>300</v>
      </c>
      <c r="B32" s="110">
        <v>2600</v>
      </c>
      <c r="C32" s="237">
        <v>0.984</v>
      </c>
      <c r="D32" s="173">
        <v>3.594</v>
      </c>
      <c r="E32" s="173">
        <v>6.202</v>
      </c>
      <c r="F32" s="173">
        <v>7.62</v>
      </c>
      <c r="G32" s="173">
        <v>8.46</v>
      </c>
      <c r="H32" s="238">
        <v>9.281</v>
      </c>
      <c r="I32" s="163">
        <v>0.8053121878852022</v>
      </c>
      <c r="J32" s="124">
        <v>3.066358153293647</v>
      </c>
      <c r="K32" s="124">
        <v>5.291472806546243</v>
      </c>
      <c r="L32" s="124">
        <v>6.501293580438951</v>
      </c>
      <c r="M32" s="124">
        <v>7.2179716129282845</v>
      </c>
      <c r="N32" s="125">
        <v>7.918439070873216</v>
      </c>
      <c r="O32" s="163">
        <v>0.6353728484190545</v>
      </c>
      <c r="P32" s="124">
        <v>2.5413600351555132</v>
      </c>
      <c r="Q32" s="124">
        <v>4.385507773521005</v>
      </c>
      <c r="R32" s="124">
        <v>5.388192395070955</v>
      </c>
      <c r="S32" s="124">
        <v>5.982166359881926</v>
      </c>
      <c r="T32" s="125">
        <v>6.562705199298364</v>
      </c>
      <c r="U32" s="232">
        <v>28.1</v>
      </c>
      <c r="V32" s="113">
        <v>101465.10388270082</v>
      </c>
      <c r="W32" s="114">
        <v>106085.94868270084</v>
      </c>
      <c r="X32" s="113">
        <v>107095.98628270083</v>
      </c>
      <c r="Y32" s="114">
        <v>108538.45588270083</v>
      </c>
      <c r="Z32" s="113">
        <v>111466.63828270082</v>
      </c>
      <c r="AA32" s="114">
        <v>124702.14628270084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88380.52608000001</v>
      </c>
    </row>
    <row r="33" spans="1:35" ht="12.75">
      <c r="A33" s="130" t="s">
        <v>301</v>
      </c>
      <c r="B33" s="104">
        <v>2700</v>
      </c>
      <c r="C33" s="237">
        <v>1.027</v>
      </c>
      <c r="D33" s="173">
        <v>3.786</v>
      </c>
      <c r="E33" s="173">
        <v>6.538</v>
      </c>
      <c r="F33" s="173">
        <v>8.035</v>
      </c>
      <c r="G33" s="173">
        <v>8.921</v>
      </c>
      <c r="H33" s="238">
        <v>9.788</v>
      </c>
      <c r="I33" s="163">
        <v>0.8405036757704295</v>
      </c>
      <c r="J33" s="124">
        <v>3.2301702750054946</v>
      </c>
      <c r="K33" s="124">
        <v>5.578144019541976</v>
      </c>
      <c r="L33" s="124">
        <v>6.855366656014038</v>
      </c>
      <c r="M33" s="124">
        <v>7.611291342663501</v>
      </c>
      <c r="N33" s="125">
        <v>8.351005454768563</v>
      </c>
      <c r="O33" s="163">
        <v>0.6631381253316757</v>
      </c>
      <c r="P33" s="124">
        <v>2.6771255128265925</v>
      </c>
      <c r="Q33" s="124">
        <v>4.623097359445394</v>
      </c>
      <c r="R33" s="124">
        <v>5.681643818162089</v>
      </c>
      <c r="S33" s="124">
        <v>6.308144928665089</v>
      </c>
      <c r="T33" s="125">
        <v>6.921210913773557</v>
      </c>
      <c r="U33" s="232">
        <v>30.6</v>
      </c>
      <c r="V33" s="68">
        <v>105377.18877607683</v>
      </c>
      <c r="W33" s="61">
        <v>110175.75837607683</v>
      </c>
      <c r="X33" s="68">
        <v>111224.64357607685</v>
      </c>
      <c r="Y33" s="61">
        <v>112722.59277607684</v>
      </c>
      <c r="Z33" s="68">
        <v>115763.39757607684</v>
      </c>
      <c r="AA33" s="61">
        <v>129507.96357607684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91787.68368000002</v>
      </c>
    </row>
    <row r="34" spans="1:35" ht="12.75">
      <c r="A34" s="131" t="s">
        <v>302</v>
      </c>
      <c r="B34" s="110">
        <v>2800</v>
      </c>
      <c r="C34" s="237">
        <v>1.068</v>
      </c>
      <c r="D34" s="173">
        <v>3.973</v>
      </c>
      <c r="E34" s="173">
        <v>6.87</v>
      </c>
      <c r="F34" s="173">
        <v>8.445</v>
      </c>
      <c r="G34" s="173">
        <v>9.378</v>
      </c>
      <c r="H34" s="238">
        <v>10.29</v>
      </c>
      <c r="I34" s="163">
        <v>0.8740583502656464</v>
      </c>
      <c r="J34" s="124">
        <v>3.3897164560477626</v>
      </c>
      <c r="K34" s="124">
        <v>5.861402480002046</v>
      </c>
      <c r="L34" s="124">
        <v>7.205173790919546</v>
      </c>
      <c r="M34" s="124">
        <v>8.001198319863056</v>
      </c>
      <c r="N34" s="125">
        <v>8.77930589799433</v>
      </c>
      <c r="O34" s="163">
        <v>0.6896119940158031</v>
      </c>
      <c r="P34" s="124">
        <v>2.80935543118332</v>
      </c>
      <c r="Q34" s="124">
        <v>4.8578584979183015</v>
      </c>
      <c r="R34" s="124">
        <v>5.9715596819388725</v>
      </c>
      <c r="S34" s="124">
        <v>6.6312950499967735</v>
      </c>
      <c r="T34" s="125">
        <v>7.276181068934399</v>
      </c>
      <c r="U34" s="232">
        <v>31.7</v>
      </c>
      <c r="V34" s="113">
        <v>109138.58152243205</v>
      </c>
      <c r="W34" s="114">
        <v>114114.87592243205</v>
      </c>
      <c r="X34" s="113">
        <v>115202.60872243205</v>
      </c>
      <c r="Y34" s="114">
        <v>116756.03752243205</v>
      </c>
      <c r="Z34" s="113">
        <v>119909.46472243204</v>
      </c>
      <c r="AA34" s="114">
        <v>134163.08872243203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95070.48320000002</v>
      </c>
    </row>
    <row r="35" spans="1:35" ht="12.75">
      <c r="A35" s="130" t="s">
        <v>303</v>
      </c>
      <c r="B35" s="104">
        <v>2900</v>
      </c>
      <c r="C35" s="237">
        <v>1.114</v>
      </c>
      <c r="D35" s="173">
        <v>4.163</v>
      </c>
      <c r="E35" s="173">
        <v>7.205</v>
      </c>
      <c r="F35" s="173">
        <v>8.858</v>
      </c>
      <c r="G35" s="173">
        <v>9.838</v>
      </c>
      <c r="H35" s="238">
        <v>10.796</v>
      </c>
      <c r="I35" s="163">
        <v>0.9117050582358897</v>
      </c>
      <c r="J35" s="124">
        <v>3.5518222014917784</v>
      </c>
      <c r="K35" s="124">
        <v>6.1472205048638635</v>
      </c>
      <c r="L35" s="124">
        <v>7.557540490226802</v>
      </c>
      <c r="M35" s="124">
        <v>8.393664861464355</v>
      </c>
      <c r="N35" s="125">
        <v>9.211019093755763</v>
      </c>
      <c r="O35" s="163">
        <v>0.7193143832711654</v>
      </c>
      <c r="P35" s="124">
        <v>2.9437066851286593</v>
      </c>
      <c r="Q35" s="124">
        <v>5.09474097197982</v>
      </c>
      <c r="R35" s="124">
        <v>6.2635968813042675</v>
      </c>
      <c r="S35" s="124">
        <v>6.956566506917066</v>
      </c>
      <c r="T35" s="125">
        <v>7.633979671546722</v>
      </c>
      <c r="U35" s="232">
        <v>32.8</v>
      </c>
      <c r="V35" s="68">
        <v>112501.71645166083</v>
      </c>
      <c r="W35" s="61">
        <v>117655.73565166084</v>
      </c>
      <c r="X35" s="68">
        <v>118782.31605166083</v>
      </c>
      <c r="Y35" s="61">
        <v>120391.22445166083</v>
      </c>
      <c r="Z35" s="68">
        <v>123657.27405166083</v>
      </c>
      <c r="AA35" s="61">
        <v>138419.95605166085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98024.62208000002</v>
      </c>
    </row>
    <row r="36" spans="1:35" ht="12.75">
      <c r="A36" s="131" t="s">
        <v>304</v>
      </c>
      <c r="B36" s="110">
        <v>3000</v>
      </c>
      <c r="C36" s="237">
        <v>1.156</v>
      </c>
      <c r="D36" s="173">
        <v>4.201</v>
      </c>
      <c r="E36" s="173">
        <v>7.242</v>
      </c>
      <c r="F36" s="173">
        <v>8.897</v>
      </c>
      <c r="G36" s="173">
        <v>9.877</v>
      </c>
      <c r="H36" s="238">
        <v>10.835</v>
      </c>
      <c r="I36" s="163">
        <v>0.9460781394261115</v>
      </c>
      <c r="J36" s="124">
        <v>3.5842433505805813</v>
      </c>
      <c r="K36" s="124">
        <v>6.178788465818751</v>
      </c>
      <c r="L36" s="124">
        <v>7.59081482744952</v>
      </c>
      <c r="M36" s="124">
        <v>8.426939198687077</v>
      </c>
      <c r="N36" s="125">
        <v>9.244293430978482</v>
      </c>
      <c r="O36" s="163">
        <v>0.7464339560695396</v>
      </c>
      <c r="P36" s="124">
        <v>2.9705769359177268</v>
      </c>
      <c r="Q36" s="124">
        <v>5.120904110906017</v>
      </c>
      <c r="R36" s="124">
        <v>6.291174243956205</v>
      </c>
      <c r="S36" s="124">
        <v>6.984143869569006</v>
      </c>
      <c r="T36" s="125">
        <v>7.661557034198661</v>
      </c>
      <c r="U36" s="232">
        <v>32.8</v>
      </c>
      <c r="V36" s="113">
        <v>115864.85138088964</v>
      </c>
      <c r="W36" s="114">
        <v>121196.59538088964</v>
      </c>
      <c r="X36" s="113">
        <v>122362.02338088964</v>
      </c>
      <c r="Y36" s="114">
        <v>124026.41138088965</v>
      </c>
      <c r="Z36" s="113">
        <v>127405.08338088964</v>
      </c>
      <c r="AA36" s="114">
        <v>142676.82338088963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100978.76096000001</v>
      </c>
    </row>
    <row r="37" spans="1:35" ht="12.75">
      <c r="A37" s="130" t="s">
        <v>305</v>
      </c>
      <c r="B37" s="104" t="s">
        <v>40</v>
      </c>
      <c r="C37" s="123">
        <v>1.198</v>
      </c>
      <c r="D37" s="124">
        <v>4.541</v>
      </c>
      <c r="E37" s="124">
        <v>7.873</v>
      </c>
      <c r="F37" s="124">
        <v>9.683</v>
      </c>
      <c r="G37" s="124">
        <v>10.756</v>
      </c>
      <c r="H37" s="125">
        <v>11.805</v>
      </c>
      <c r="I37" s="227">
        <v>0.9804512206163336</v>
      </c>
      <c r="J37" s="124">
        <v>3.8743273161119784</v>
      </c>
      <c r="K37" s="124">
        <v>6.717150178319667</v>
      </c>
      <c r="L37" s="124">
        <v>8.261420700707395</v>
      </c>
      <c r="M37" s="124">
        <v>9.176891568399128</v>
      </c>
      <c r="N37" s="125">
        <v>10.071885920876879</v>
      </c>
      <c r="O37" s="227">
        <v>0.7735535288679138</v>
      </c>
      <c r="P37" s="124">
        <v>3.210994969293597</v>
      </c>
      <c r="Q37" s="124">
        <v>5.567091696377116</v>
      </c>
      <c r="R37" s="124">
        <v>6.846964168172185</v>
      </c>
      <c r="S37" s="124">
        <v>7.605695197031914</v>
      </c>
      <c r="T37" s="125">
        <v>8.347455541182757</v>
      </c>
      <c r="U37" s="232">
        <v>36.4</v>
      </c>
      <c r="V37" s="68">
        <v>124628.30080335365</v>
      </c>
      <c r="W37" s="61">
        <v>130137.76960335365</v>
      </c>
      <c r="X37" s="68">
        <v>131342.04520335363</v>
      </c>
      <c r="Y37" s="61">
        <v>133061.91280335363</v>
      </c>
      <c r="Z37" s="68">
        <v>136553.20720335364</v>
      </c>
      <c r="AA37" s="61">
        <v>152334.00520335365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108389.48736000001</v>
      </c>
    </row>
    <row r="38" spans="1:35" ht="12.75">
      <c r="A38" s="131" t="s">
        <v>306</v>
      </c>
      <c r="B38" s="115" t="s">
        <v>41</v>
      </c>
      <c r="C38" s="163">
        <v>1.102</v>
      </c>
      <c r="D38" s="164">
        <v>3.696</v>
      </c>
      <c r="E38" s="164">
        <v>6.304</v>
      </c>
      <c r="F38" s="164">
        <v>7.726</v>
      </c>
      <c r="G38" s="164">
        <v>8.566</v>
      </c>
      <c r="H38" s="168">
        <v>9.388</v>
      </c>
      <c r="I38" s="163">
        <v>0.9018841778958262</v>
      </c>
      <c r="J38" s="164">
        <v>3.1533833429530658</v>
      </c>
      <c r="K38" s="164">
        <v>5.378497996205662</v>
      </c>
      <c r="L38" s="164">
        <v>6.591731522634033</v>
      </c>
      <c r="M38" s="164">
        <v>7.308409555123367</v>
      </c>
      <c r="N38" s="168">
        <v>8.009730201202213</v>
      </c>
      <c r="O38" s="163">
        <v>0.7115659339002013</v>
      </c>
      <c r="P38" s="164">
        <v>2.613485445168274</v>
      </c>
      <c r="Q38" s="164">
        <v>4.457633183533766</v>
      </c>
      <c r="R38" s="164">
        <v>5.463146252535196</v>
      </c>
      <c r="S38" s="164">
        <v>6.057120217346168</v>
      </c>
      <c r="T38" s="168">
        <v>6.638366168625475</v>
      </c>
      <c r="U38" s="233">
        <v>28</v>
      </c>
      <c r="V38" s="113">
        <v>128468.11497315842</v>
      </c>
      <c r="W38" s="114">
        <v>134155.30857315843</v>
      </c>
      <c r="X38" s="113">
        <v>135398.43177315843</v>
      </c>
      <c r="Y38" s="114">
        <v>137173.77897315842</v>
      </c>
      <c r="Z38" s="113">
        <v>140777.69577315843</v>
      </c>
      <c r="AA38" s="114">
        <v>157067.55177315846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111737.00384</v>
      </c>
    </row>
    <row r="39" spans="1:35" ht="12.75">
      <c r="A39" s="130" t="s">
        <v>307</v>
      </c>
      <c r="B39" s="104" t="s">
        <v>42</v>
      </c>
      <c r="C39" s="163">
        <v>1.1480000000000001</v>
      </c>
      <c r="D39" s="164">
        <v>3.8899999999999997</v>
      </c>
      <c r="E39" s="164">
        <v>6.643000000000001</v>
      </c>
      <c r="F39" s="164">
        <v>8.143</v>
      </c>
      <c r="G39" s="164">
        <v>9.030000000000001</v>
      </c>
      <c r="H39" s="168">
        <v>9.898</v>
      </c>
      <c r="I39" s="163">
        <v>0.9395308858660694</v>
      </c>
      <c r="J39" s="164">
        <v>3.318901840932745</v>
      </c>
      <c r="K39" s="164">
        <v>5.667728773603143</v>
      </c>
      <c r="L39" s="164">
        <v>6.947510974476952</v>
      </c>
      <c r="M39" s="164">
        <v>7.704288849260331</v>
      </c>
      <c r="N39" s="168">
        <v>8.444856149499309</v>
      </c>
      <c r="O39" s="163">
        <v>0.7412683231555636</v>
      </c>
      <c r="P39" s="164">
        <v>2.7506651465650935</v>
      </c>
      <c r="Q39" s="164">
        <v>4.697344105046765</v>
      </c>
      <c r="R39" s="164">
        <v>5.758011899352072</v>
      </c>
      <c r="S39" s="164">
        <v>6.385220121717943</v>
      </c>
      <c r="T39" s="168">
        <v>6.998993218689279</v>
      </c>
      <c r="U39" s="232">
        <v>30.6</v>
      </c>
      <c r="V39" s="68">
        <v>132384.81289144323</v>
      </c>
      <c r="W39" s="61">
        <v>138249.73129144323</v>
      </c>
      <c r="X39" s="68">
        <v>139531.70209144324</v>
      </c>
      <c r="Y39" s="61">
        <v>141362.52889144325</v>
      </c>
      <c r="Z39" s="68">
        <v>145079.06809144325</v>
      </c>
      <c r="AA39" s="61">
        <v>161877.98209144326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115147.96832000001</v>
      </c>
    </row>
    <row r="40" spans="1:35" ht="12.75">
      <c r="A40" s="131" t="s">
        <v>308</v>
      </c>
      <c r="B40" s="115" t="s">
        <v>43</v>
      </c>
      <c r="C40" s="163">
        <v>1.194</v>
      </c>
      <c r="D40" s="164">
        <v>4.084</v>
      </c>
      <c r="E40" s="164">
        <v>6.982</v>
      </c>
      <c r="F40" s="164">
        <v>8.56</v>
      </c>
      <c r="G40" s="164">
        <v>9.494</v>
      </c>
      <c r="H40" s="168">
        <v>10.408</v>
      </c>
      <c r="I40" s="163">
        <v>0.9771775938363124</v>
      </c>
      <c r="J40" s="164">
        <v>3.484420338912424</v>
      </c>
      <c r="K40" s="164">
        <v>5.956959551000624</v>
      </c>
      <c r="L40" s="164">
        <v>7.3032904263198715</v>
      </c>
      <c r="M40" s="164">
        <v>8.100168143397296</v>
      </c>
      <c r="N40" s="168">
        <v>8.879982097796404</v>
      </c>
      <c r="O40" s="163">
        <v>0.7709707124109259</v>
      </c>
      <c r="P40" s="164">
        <v>2.887844847961913</v>
      </c>
      <c r="Q40" s="164">
        <v>4.937055026559764</v>
      </c>
      <c r="R40" s="164">
        <v>6.052877546168947</v>
      </c>
      <c r="S40" s="164">
        <v>6.713320026089717</v>
      </c>
      <c r="T40" s="168">
        <v>7.3596202687530825</v>
      </c>
      <c r="U40" s="232">
        <v>33.2</v>
      </c>
      <c r="V40" s="113">
        <v>136301.51080972803</v>
      </c>
      <c r="W40" s="114">
        <v>142344.15400972805</v>
      </c>
      <c r="X40" s="113">
        <v>143664.972409728</v>
      </c>
      <c r="Y40" s="114">
        <v>145551.27880972804</v>
      </c>
      <c r="Z40" s="113">
        <v>149380.44040972803</v>
      </c>
      <c r="AA40" s="114">
        <v>166688.41240972801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118558.93280000001</v>
      </c>
    </row>
    <row r="41" spans="1:35" ht="12.75">
      <c r="A41" s="130" t="s">
        <v>309</v>
      </c>
      <c r="B41" s="104" t="s">
        <v>44</v>
      </c>
      <c r="C41" s="163">
        <v>1.236</v>
      </c>
      <c r="D41" s="164">
        <v>4.272</v>
      </c>
      <c r="E41" s="164">
        <v>7.3149999999999995</v>
      </c>
      <c r="F41" s="164">
        <v>8.971</v>
      </c>
      <c r="G41" s="164">
        <v>9.952</v>
      </c>
      <c r="H41" s="168">
        <v>10.911</v>
      </c>
      <c r="I41" s="163">
        <v>1.0115506750265346</v>
      </c>
      <c r="J41" s="164">
        <v>3.6448197080886082</v>
      </c>
      <c r="K41" s="164">
        <v>6.241071199594609</v>
      </c>
      <c r="L41" s="164">
        <v>7.653950749359295</v>
      </c>
      <c r="M41" s="164">
        <v>8.490928308730766</v>
      </c>
      <c r="N41" s="168">
        <v>9.309135729156088</v>
      </c>
      <c r="O41" s="163">
        <v>0.7980902852093001</v>
      </c>
      <c r="P41" s="164">
        <v>3.0207818781815114</v>
      </c>
      <c r="Q41" s="164">
        <v>5.172523276895542</v>
      </c>
      <c r="R41" s="164">
        <v>6.3435005218086005</v>
      </c>
      <c r="S41" s="164">
        <v>7.03717725928427</v>
      </c>
      <c r="T41" s="168">
        <v>7.715297535776795</v>
      </c>
      <c r="U41" s="232">
        <v>34.2</v>
      </c>
      <c r="V41" s="68">
        <v>140258.18827722242</v>
      </c>
      <c r="W41" s="61">
        <v>146478.55627722244</v>
      </c>
      <c r="X41" s="68">
        <v>147838.22227722243</v>
      </c>
      <c r="Y41" s="61">
        <v>149780.00827722243</v>
      </c>
      <c r="Z41" s="68">
        <v>153721.7922772224</v>
      </c>
      <c r="AA41" s="61">
        <v>171538.82227722244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122002.89024000001</v>
      </c>
    </row>
    <row r="42" spans="1:35" ht="12.75">
      <c r="A42" s="131" t="s">
        <v>310</v>
      </c>
      <c r="B42" s="115" t="s">
        <v>45</v>
      </c>
      <c r="C42" s="163">
        <v>1.278</v>
      </c>
      <c r="D42" s="164">
        <v>4.46</v>
      </c>
      <c r="E42" s="164">
        <v>7.648</v>
      </c>
      <c r="F42" s="164">
        <v>9.382</v>
      </c>
      <c r="G42" s="164">
        <v>10.41</v>
      </c>
      <c r="H42" s="168">
        <v>11.414</v>
      </c>
      <c r="I42" s="163">
        <v>1.0459237562167567</v>
      </c>
      <c r="J42" s="164">
        <v>3.8052190772647925</v>
      </c>
      <c r="K42" s="164">
        <v>6.525182848188595</v>
      </c>
      <c r="L42" s="164">
        <v>8.004611072398719</v>
      </c>
      <c r="M42" s="164">
        <v>8.881688474064235</v>
      </c>
      <c r="N42" s="168">
        <v>9.738289360515772</v>
      </c>
      <c r="O42" s="163">
        <v>0.8252098580076744</v>
      </c>
      <c r="P42" s="164">
        <v>3.15371890840111</v>
      </c>
      <c r="Q42" s="164">
        <v>5.40799152723132</v>
      </c>
      <c r="R42" s="164">
        <v>6.634123497448254</v>
      </c>
      <c r="S42" s="164">
        <v>7.361034492478824</v>
      </c>
      <c r="T42" s="168">
        <v>8.070974802800508</v>
      </c>
      <c r="U42" s="232">
        <v>35.2</v>
      </c>
      <c r="V42" s="113">
        <v>144213.32806974722</v>
      </c>
      <c r="W42" s="114">
        <v>150611.42086974723</v>
      </c>
      <c r="X42" s="113">
        <v>152009.93446974724</v>
      </c>
      <c r="Y42" s="114">
        <v>154007.20006974722</v>
      </c>
      <c r="Z42" s="113">
        <v>158061.60646974723</v>
      </c>
      <c r="AA42" s="114">
        <v>176387.69446974725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125445.57872</v>
      </c>
    </row>
    <row r="43" spans="1:35" ht="12.75">
      <c r="A43" s="130" t="s">
        <v>311</v>
      </c>
      <c r="B43" s="104" t="s">
        <v>46</v>
      </c>
      <c r="C43" s="163">
        <v>1.32</v>
      </c>
      <c r="D43" s="164">
        <v>4.647</v>
      </c>
      <c r="E43" s="164">
        <v>7.979</v>
      </c>
      <c r="F43" s="164">
        <v>9.792</v>
      </c>
      <c r="G43" s="164">
        <v>10.866</v>
      </c>
      <c r="H43" s="168">
        <v>11.916</v>
      </c>
      <c r="I43" s="163">
        <v>1.0802968374069786</v>
      </c>
      <c r="J43" s="164">
        <v>3.964765258307061</v>
      </c>
      <c r="K43" s="164">
        <v>6.807588120514749</v>
      </c>
      <c r="L43" s="164">
        <v>8.354418207304226</v>
      </c>
      <c r="M43" s="164">
        <v>9.270742263129872</v>
      </c>
      <c r="N43" s="168">
        <v>10.166589803741541</v>
      </c>
      <c r="O43" s="163">
        <v>0.8523294308060487</v>
      </c>
      <c r="P43" s="164">
        <v>3.2859488267578376</v>
      </c>
      <c r="Q43" s="164">
        <v>5.642045553841358</v>
      </c>
      <c r="R43" s="164">
        <v>6.924039361225038</v>
      </c>
      <c r="S43" s="164">
        <v>7.683477501947636</v>
      </c>
      <c r="T43" s="168">
        <v>8.42594495796135</v>
      </c>
      <c r="U43" s="232">
        <v>36.3</v>
      </c>
      <c r="V43" s="68">
        <v>148130.02598803202</v>
      </c>
      <c r="W43" s="61">
        <v>151761.6</v>
      </c>
      <c r="X43" s="68">
        <v>152842.68000000002</v>
      </c>
      <c r="Y43" s="61">
        <v>154418.40000000002</v>
      </c>
      <c r="Z43" s="68">
        <v>162362.97878803205</v>
      </c>
      <c r="AA43" s="61">
        <v>172961.84638857606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128856.54320000001</v>
      </c>
    </row>
    <row r="44" spans="1:35" ht="12.75">
      <c r="A44" s="131" t="s">
        <v>312</v>
      </c>
      <c r="B44" s="115" t="s">
        <v>47</v>
      </c>
      <c r="C44" s="163">
        <v>1.362</v>
      </c>
      <c r="D44" s="164">
        <v>4.834</v>
      </c>
      <c r="E44" s="164">
        <v>8.31</v>
      </c>
      <c r="F44" s="164">
        <v>10.202</v>
      </c>
      <c r="G44" s="164">
        <v>11.322</v>
      </c>
      <c r="H44" s="168">
        <v>12.418</v>
      </c>
      <c r="I44" s="163">
        <v>1.1146699185972007</v>
      </c>
      <c r="J44" s="164">
        <v>4.124311439349329</v>
      </c>
      <c r="K44" s="164">
        <v>7.089993392840904</v>
      </c>
      <c r="L44" s="164">
        <v>8.704225342209734</v>
      </c>
      <c r="M44" s="164">
        <v>9.65979605219551</v>
      </c>
      <c r="N44" s="168">
        <v>10.594890246967308</v>
      </c>
      <c r="O44" s="163">
        <v>0.879449003604423</v>
      </c>
      <c r="P44" s="164">
        <v>3.4181787451145658</v>
      </c>
      <c r="Q44" s="164">
        <v>5.876099580451395</v>
      </c>
      <c r="R44" s="164">
        <v>7.213955225001821</v>
      </c>
      <c r="S44" s="164">
        <v>8.005920511416448</v>
      </c>
      <c r="T44" s="168">
        <v>8.780915113122193</v>
      </c>
      <c r="U44" s="232">
        <v>37.4</v>
      </c>
      <c r="V44" s="113">
        <v>152046.72390631685</v>
      </c>
      <c r="W44" s="114">
        <v>155912.98873711107</v>
      </c>
      <c r="X44" s="113">
        <v>157362.35737711107</v>
      </c>
      <c r="Y44" s="114">
        <v>158311.80000000002</v>
      </c>
      <c r="Z44" s="113">
        <v>166664.35110631687</v>
      </c>
      <c r="AA44" s="114">
        <v>177553.62078330244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132267.50768</v>
      </c>
    </row>
    <row r="45" spans="1:35" ht="12.75">
      <c r="A45" s="130" t="s">
        <v>313</v>
      </c>
      <c r="B45" s="104" t="s">
        <v>48</v>
      </c>
      <c r="C45" s="163">
        <v>1.407</v>
      </c>
      <c r="D45" s="164">
        <v>4.874</v>
      </c>
      <c r="E45" s="164">
        <v>8.350000000000001</v>
      </c>
      <c r="F45" s="164">
        <v>10.243</v>
      </c>
      <c r="G45" s="164">
        <v>11.364</v>
      </c>
      <c r="H45" s="168">
        <v>12.46</v>
      </c>
      <c r="I45" s="163">
        <v>1.1514982198724386</v>
      </c>
      <c r="J45" s="164">
        <v>4.158438964705963</v>
      </c>
      <c r="K45" s="164">
        <v>7.124120918197539</v>
      </c>
      <c r="L45" s="164">
        <v>8.739206055700285</v>
      </c>
      <c r="M45" s="164">
        <v>9.695629953819978</v>
      </c>
      <c r="N45" s="168">
        <v>10.630724148591774</v>
      </c>
      <c r="O45" s="163">
        <v>0.9085056887455383</v>
      </c>
      <c r="P45" s="164">
        <v>3.446463219629374</v>
      </c>
      <c r="Q45" s="164">
        <v>5.904384054966203</v>
      </c>
      <c r="R45" s="164">
        <v>7.2429468113795</v>
      </c>
      <c r="S45" s="164">
        <v>8.035619209656998</v>
      </c>
      <c r="T45" s="168">
        <v>8.810613811362742</v>
      </c>
      <c r="U45" s="232">
        <v>37.4</v>
      </c>
      <c r="V45" s="68">
        <v>155886.53807612165</v>
      </c>
      <c r="W45" s="61">
        <v>162817.80527612168</v>
      </c>
      <c r="X45" s="68">
        <v>164332.86167612168</v>
      </c>
      <c r="Y45" s="61">
        <v>165734.64</v>
      </c>
      <c r="Z45" s="68">
        <v>170888.83967612166</v>
      </c>
      <c r="AA45" s="61">
        <v>187274.06346382856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135615.02416000003</v>
      </c>
    </row>
    <row r="46" spans="1:35" ht="12.75">
      <c r="A46" s="131" t="s">
        <v>314</v>
      </c>
      <c r="B46" s="115" t="s">
        <v>49</v>
      </c>
      <c r="C46" s="163">
        <v>1.452</v>
      </c>
      <c r="D46" s="164">
        <v>4.914</v>
      </c>
      <c r="E46" s="164">
        <v>8.39</v>
      </c>
      <c r="F46" s="164">
        <v>10.284</v>
      </c>
      <c r="G46" s="164">
        <v>11.406</v>
      </c>
      <c r="H46" s="168">
        <v>12.502</v>
      </c>
      <c r="I46" s="163">
        <v>1.1883265211476766</v>
      </c>
      <c r="J46" s="164">
        <v>4.192566490062599</v>
      </c>
      <c r="K46" s="164">
        <v>7.158248443554173</v>
      </c>
      <c r="L46" s="164">
        <v>8.774186769190836</v>
      </c>
      <c r="M46" s="164">
        <v>9.731463855444446</v>
      </c>
      <c r="N46" s="168">
        <v>10.666558050216242</v>
      </c>
      <c r="O46" s="163">
        <v>0.9375623738866535</v>
      </c>
      <c r="P46" s="164">
        <v>3.4747476941441824</v>
      </c>
      <c r="Q46" s="164">
        <v>5.9326685294810115</v>
      </c>
      <c r="R46" s="164">
        <v>7.271938397757179</v>
      </c>
      <c r="S46" s="164">
        <v>8.065317907897548</v>
      </c>
      <c r="T46" s="168">
        <v>8.84031250960329</v>
      </c>
      <c r="U46" s="232">
        <v>37.4</v>
      </c>
      <c r="V46" s="113">
        <v>159727.88992089604</v>
      </c>
      <c r="W46" s="114">
        <v>166836.88192089603</v>
      </c>
      <c r="X46" s="113">
        <v>168390.785920896</v>
      </c>
      <c r="Y46" s="114">
        <v>170609.96992089602</v>
      </c>
      <c r="Z46" s="113">
        <v>175114.865920896</v>
      </c>
      <c r="AA46" s="114">
        <v>195477.185920896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138963.8096</v>
      </c>
    </row>
    <row r="47" spans="1:35" ht="12.75">
      <c r="A47" s="130" t="s">
        <v>315</v>
      </c>
      <c r="B47" s="104" t="s">
        <v>50</v>
      </c>
      <c r="C47" s="163">
        <v>1.494</v>
      </c>
      <c r="D47" s="164">
        <v>5.256</v>
      </c>
      <c r="E47" s="164">
        <v>9.022</v>
      </c>
      <c r="F47" s="164">
        <v>11.072</v>
      </c>
      <c r="G47" s="164">
        <v>12.286000000000001</v>
      </c>
      <c r="H47" s="168">
        <v>13.473</v>
      </c>
      <c r="I47" s="163">
        <v>1.2226996023378987</v>
      </c>
      <c r="J47" s="164">
        <v>4.484356831861827</v>
      </c>
      <c r="K47" s="164">
        <v>7.697463344189004</v>
      </c>
      <c r="L47" s="164">
        <v>9.446499018716544</v>
      </c>
      <c r="M47" s="164">
        <v>10.482269413290414</v>
      </c>
      <c r="N47" s="168">
        <v>11.495003728248555</v>
      </c>
      <c r="O47" s="163">
        <v>0.9646819466850278</v>
      </c>
      <c r="P47" s="164">
        <v>3.716579951245792</v>
      </c>
      <c r="Q47" s="164">
        <v>6.37956322681498</v>
      </c>
      <c r="R47" s="164">
        <v>7.829142545698899</v>
      </c>
      <c r="S47" s="164">
        <v>8.687576347223327</v>
      </c>
      <c r="T47" s="168">
        <v>9.526918128450259</v>
      </c>
      <c r="U47" s="232">
        <v>41</v>
      </c>
      <c r="V47" s="68">
        <v>163664.57761378566</v>
      </c>
      <c r="W47" s="61">
        <v>170951.29441378565</v>
      </c>
      <c r="X47" s="68">
        <v>172544.04601378567</v>
      </c>
      <c r="Y47" s="61">
        <v>174818.70961378564</v>
      </c>
      <c r="Z47" s="68">
        <v>179436.22801378564</v>
      </c>
      <c r="AA47" s="61">
        <v>200307.60601378567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142391.27056000003</v>
      </c>
    </row>
    <row r="48" spans="1:35" ht="12.75">
      <c r="A48" s="131" t="s">
        <v>316</v>
      </c>
      <c r="B48" s="115" t="s">
        <v>51</v>
      </c>
      <c r="C48" s="163">
        <v>1.536</v>
      </c>
      <c r="D48" s="164">
        <v>5.598</v>
      </c>
      <c r="E48" s="164">
        <v>9.654</v>
      </c>
      <c r="F48" s="164">
        <v>11.86</v>
      </c>
      <c r="G48" s="164">
        <v>13.166</v>
      </c>
      <c r="H48" s="168">
        <v>14.444</v>
      </c>
      <c r="I48" s="163">
        <v>1.2570726835281205</v>
      </c>
      <c r="J48" s="164">
        <v>4.776147173661056</v>
      </c>
      <c r="K48" s="164">
        <v>8.236678244823835</v>
      </c>
      <c r="L48" s="164">
        <v>10.11881126824225</v>
      </c>
      <c r="M48" s="164">
        <v>11.233074971136382</v>
      </c>
      <c r="N48" s="168">
        <v>12.323449406280867</v>
      </c>
      <c r="O48" s="163">
        <v>0.9918015194834021</v>
      </c>
      <c r="P48" s="164">
        <v>3.958412208347402</v>
      </c>
      <c r="Q48" s="164">
        <v>6.826457924148949</v>
      </c>
      <c r="R48" s="164">
        <v>8.386346693640618</v>
      </c>
      <c r="S48" s="164">
        <v>9.309834786549105</v>
      </c>
      <c r="T48" s="168">
        <v>10.213523747297227</v>
      </c>
      <c r="U48" s="232">
        <v>44.6</v>
      </c>
      <c r="V48" s="113">
        <v>167599.7276317057</v>
      </c>
      <c r="W48" s="114">
        <v>175064.16923170572</v>
      </c>
      <c r="X48" s="113">
        <v>176695.76843170568</v>
      </c>
      <c r="Y48" s="114">
        <v>179025.91163170568</v>
      </c>
      <c r="Z48" s="113">
        <v>183756.0524317057</v>
      </c>
      <c r="AA48" s="114">
        <v>205136.48843170571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145817.46256000004</v>
      </c>
    </row>
    <row r="49" spans="1:35" ht="12.75">
      <c r="A49" s="130" t="s">
        <v>317</v>
      </c>
      <c r="B49" s="104" t="s">
        <v>52</v>
      </c>
      <c r="C49" s="163">
        <v>1.578</v>
      </c>
      <c r="D49" s="164">
        <v>5.785</v>
      </c>
      <c r="E49" s="164">
        <v>9.986</v>
      </c>
      <c r="F49" s="164">
        <v>12.27</v>
      </c>
      <c r="G49" s="164">
        <v>13.623000000000001</v>
      </c>
      <c r="H49" s="168">
        <v>14.946000000000002</v>
      </c>
      <c r="I49" s="163">
        <v>1.2914457647183426</v>
      </c>
      <c r="J49" s="164">
        <v>4.935693354703324</v>
      </c>
      <c r="K49" s="164">
        <v>8.519936705283905</v>
      </c>
      <c r="L49" s="164">
        <v>10.468618403147758</v>
      </c>
      <c r="M49" s="164">
        <v>11.622981948335935</v>
      </c>
      <c r="N49" s="168">
        <v>12.751749849506634</v>
      </c>
      <c r="O49" s="163">
        <v>1.0189210922817764</v>
      </c>
      <c r="P49" s="164">
        <v>4.090642126704131</v>
      </c>
      <c r="Q49" s="164">
        <v>7.061219062621857</v>
      </c>
      <c r="R49" s="164">
        <v>8.676262557417402</v>
      </c>
      <c r="S49" s="164">
        <v>9.63298490788079</v>
      </c>
      <c r="T49" s="168">
        <v>10.56849390245807</v>
      </c>
      <c r="U49" s="232">
        <v>45.7</v>
      </c>
      <c r="V49" s="68">
        <v>171536.41532459523</v>
      </c>
      <c r="W49" s="61">
        <v>179178.58172459522</v>
      </c>
      <c r="X49" s="68">
        <v>180849.02852459523</v>
      </c>
      <c r="Y49" s="61">
        <v>183234.65132459524</v>
      </c>
      <c r="Z49" s="68">
        <v>188077.41452459522</v>
      </c>
      <c r="AA49" s="61">
        <v>209966.90852459523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149244.92352</v>
      </c>
    </row>
    <row r="50" spans="1:35" ht="12.75">
      <c r="A50" s="131" t="s">
        <v>318</v>
      </c>
      <c r="B50" s="115" t="s">
        <v>53</v>
      </c>
      <c r="C50" s="163">
        <v>1.62</v>
      </c>
      <c r="D50" s="164">
        <v>5.972</v>
      </c>
      <c r="E50" s="164">
        <v>10.318</v>
      </c>
      <c r="F50" s="164">
        <v>12.68</v>
      </c>
      <c r="G50" s="164">
        <v>14.08</v>
      </c>
      <c r="H50" s="168">
        <v>15.448</v>
      </c>
      <c r="I50" s="163">
        <v>1.3258188459085647</v>
      </c>
      <c r="J50" s="164">
        <v>5.095239535745592</v>
      </c>
      <c r="K50" s="164">
        <v>8.803195165743976</v>
      </c>
      <c r="L50" s="164">
        <v>10.818425538053267</v>
      </c>
      <c r="M50" s="164">
        <v>12.012888925535488</v>
      </c>
      <c r="N50" s="168">
        <v>13.180050292732403</v>
      </c>
      <c r="O50" s="163">
        <v>1.0460406650801508</v>
      </c>
      <c r="P50" s="164">
        <v>4.222872045060859</v>
      </c>
      <c r="Q50" s="164">
        <v>7.295980201094765</v>
      </c>
      <c r="R50" s="164">
        <v>8.966178421194186</v>
      </c>
      <c r="S50" s="164">
        <v>9.956135029212472</v>
      </c>
      <c r="T50" s="168">
        <v>10.923464057618911</v>
      </c>
      <c r="U50" s="232">
        <v>46.8</v>
      </c>
      <c r="V50" s="113">
        <v>175473.10301748483</v>
      </c>
      <c r="W50" s="114">
        <v>183292.9942174848</v>
      </c>
      <c r="X50" s="113">
        <v>185002.28861748482</v>
      </c>
      <c r="Y50" s="114">
        <v>187443.3910174848</v>
      </c>
      <c r="Z50" s="113">
        <v>192398.77661748484</v>
      </c>
      <c r="AA50" s="114">
        <v>214797.32861748483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152672.38448</v>
      </c>
    </row>
    <row r="51" spans="1:35" ht="12.75">
      <c r="A51" s="130" t="s">
        <v>319</v>
      </c>
      <c r="B51" s="104" t="s">
        <v>54</v>
      </c>
      <c r="C51" s="163">
        <v>1.665</v>
      </c>
      <c r="D51" s="164">
        <v>6.166</v>
      </c>
      <c r="E51" s="164">
        <v>10.655999999999999</v>
      </c>
      <c r="F51" s="164">
        <v>13.097</v>
      </c>
      <c r="G51" s="164">
        <v>14.544</v>
      </c>
      <c r="H51" s="168">
        <v>15.958</v>
      </c>
      <c r="I51" s="163">
        <v>1.3626471471838024</v>
      </c>
      <c r="J51" s="164">
        <v>5.2607580337252715</v>
      </c>
      <c r="K51" s="164">
        <v>9.09157275500754</v>
      </c>
      <c r="L51" s="164">
        <v>11.174204989896186</v>
      </c>
      <c r="M51" s="164">
        <v>12.408768219672453</v>
      </c>
      <c r="N51" s="168">
        <v>13.615176241029499</v>
      </c>
      <c r="O51" s="163">
        <v>1.0750973502212662</v>
      </c>
      <c r="P51" s="164">
        <v>4.360051746457678</v>
      </c>
      <c r="Q51" s="164">
        <v>7.534984010744894</v>
      </c>
      <c r="R51" s="164">
        <v>9.261044068011062</v>
      </c>
      <c r="S51" s="164">
        <v>10.284234933584248</v>
      </c>
      <c r="T51" s="168">
        <v>11.284091107682716</v>
      </c>
      <c r="U51" s="232">
        <v>49.3</v>
      </c>
      <c r="V51" s="68">
        <v>179408.25303540486</v>
      </c>
      <c r="W51" s="61">
        <v>187405.86903540484</v>
      </c>
      <c r="X51" s="68">
        <v>189154.01103540484</v>
      </c>
      <c r="Y51" s="61">
        <v>191650.59303540486</v>
      </c>
      <c r="Z51" s="68">
        <v>196718.60103540486</v>
      </c>
      <c r="AA51" s="61">
        <v>219626.21103540488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156098.57648000002</v>
      </c>
    </row>
    <row r="52" spans="1:35" ht="12.75">
      <c r="A52" s="131" t="s">
        <v>320</v>
      </c>
      <c r="B52" s="115" t="s">
        <v>55</v>
      </c>
      <c r="C52" s="163">
        <v>1.71</v>
      </c>
      <c r="D52" s="164">
        <v>6.36</v>
      </c>
      <c r="E52" s="164">
        <v>10.994</v>
      </c>
      <c r="F52" s="164">
        <v>13.514</v>
      </c>
      <c r="G52" s="164">
        <v>15.008</v>
      </c>
      <c r="H52" s="168">
        <v>16.468</v>
      </c>
      <c r="I52" s="163">
        <v>1.3994754484590404</v>
      </c>
      <c r="J52" s="164">
        <v>5.426276531704951</v>
      </c>
      <c r="K52" s="164">
        <v>9.379950344271105</v>
      </c>
      <c r="L52" s="164">
        <v>11.529984441739105</v>
      </c>
      <c r="M52" s="164">
        <v>12.804647513809417</v>
      </c>
      <c r="N52" s="168">
        <v>14.050302189326594</v>
      </c>
      <c r="O52" s="163">
        <v>1.1041540353623813</v>
      </c>
      <c r="P52" s="164">
        <v>4.497231447854498</v>
      </c>
      <c r="Q52" s="164">
        <v>7.773987820395023</v>
      </c>
      <c r="R52" s="164">
        <v>9.555909714827937</v>
      </c>
      <c r="S52" s="164">
        <v>10.612334837956022</v>
      </c>
      <c r="T52" s="168">
        <v>11.644718157746519</v>
      </c>
      <c r="U52" s="232">
        <v>51.8</v>
      </c>
      <c r="V52" s="113">
        <v>183344.9407282945</v>
      </c>
      <c r="W52" s="114">
        <v>191520.2815282945</v>
      </c>
      <c r="X52" s="113">
        <v>193307.27112829447</v>
      </c>
      <c r="Y52" s="114">
        <v>195859.33272829448</v>
      </c>
      <c r="Z52" s="113">
        <v>201039.96312829445</v>
      </c>
      <c r="AA52" s="114">
        <v>224456.63112829445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159526.03744000001</v>
      </c>
    </row>
    <row r="53" spans="1:35" ht="12.75">
      <c r="A53" s="130" t="s">
        <v>321</v>
      </c>
      <c r="B53" s="104" t="s">
        <v>56</v>
      </c>
      <c r="C53" s="163">
        <v>1.7530000000000001</v>
      </c>
      <c r="D53" s="164">
        <v>6.548</v>
      </c>
      <c r="E53" s="164">
        <v>11.327</v>
      </c>
      <c r="F53" s="164">
        <v>13.925</v>
      </c>
      <c r="G53" s="164">
        <v>15.465</v>
      </c>
      <c r="H53" s="168">
        <v>16.971</v>
      </c>
      <c r="I53" s="163">
        <v>1.434666936344268</v>
      </c>
      <c r="J53" s="164">
        <v>5.586675900881135</v>
      </c>
      <c r="K53" s="164">
        <v>9.66406199286509</v>
      </c>
      <c r="L53" s="164">
        <v>11.880644764778529</v>
      </c>
      <c r="M53" s="164">
        <v>13.194554491008972</v>
      </c>
      <c r="N53" s="168">
        <v>14.479455820686278</v>
      </c>
      <c r="O53" s="163">
        <v>1.1319193122750026</v>
      </c>
      <c r="P53" s="164">
        <v>4.630168478074095</v>
      </c>
      <c r="Q53" s="164">
        <v>8.009456070730801</v>
      </c>
      <c r="R53" s="164">
        <v>9.84653269046759</v>
      </c>
      <c r="S53" s="164">
        <v>10.935484959287706</v>
      </c>
      <c r="T53" s="168">
        <v>12.000395424770232</v>
      </c>
      <c r="U53" s="232">
        <v>52.9</v>
      </c>
      <c r="V53" s="68">
        <v>187184.7548980993</v>
      </c>
      <c r="W53" s="61">
        <v>195537.8204980993</v>
      </c>
      <c r="X53" s="68">
        <v>197363.65769809927</v>
      </c>
      <c r="Y53" s="61">
        <v>199971.19889809928</v>
      </c>
      <c r="Z53" s="68">
        <v>205264.45169809926</v>
      </c>
      <c r="AA53" s="61">
        <v>229190.1776980993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162873.55392000003</v>
      </c>
    </row>
    <row r="54" spans="1:35" ht="12.75">
      <c r="A54" s="131" t="s">
        <v>322</v>
      </c>
      <c r="B54" s="115" t="s">
        <v>57</v>
      </c>
      <c r="C54" s="163">
        <v>1.796</v>
      </c>
      <c r="D54" s="164">
        <v>6.736</v>
      </c>
      <c r="E54" s="164">
        <v>11.66</v>
      </c>
      <c r="F54" s="164">
        <v>14.336</v>
      </c>
      <c r="G54" s="164">
        <v>15.922</v>
      </c>
      <c r="H54" s="168">
        <v>17.474</v>
      </c>
      <c r="I54" s="163">
        <v>1.4698584242294952</v>
      </c>
      <c r="J54" s="164">
        <v>5.747075270057318</v>
      </c>
      <c r="K54" s="164">
        <v>9.948173641459077</v>
      </c>
      <c r="L54" s="164">
        <v>12.231305087817953</v>
      </c>
      <c r="M54" s="164">
        <v>13.584461468208527</v>
      </c>
      <c r="N54" s="168">
        <v>14.908609452045962</v>
      </c>
      <c r="O54" s="163">
        <v>1.1596845891876237</v>
      </c>
      <c r="P54" s="164">
        <v>4.763105508293694</v>
      </c>
      <c r="Q54" s="164">
        <v>8.244924321066579</v>
      </c>
      <c r="R54" s="164">
        <v>10.137155666107244</v>
      </c>
      <c r="S54" s="164">
        <v>11.258635080619388</v>
      </c>
      <c r="T54" s="168">
        <v>12.356072691793944</v>
      </c>
      <c r="U54" s="232">
        <v>54</v>
      </c>
      <c r="V54" s="113">
        <v>191026.10674287367</v>
      </c>
      <c r="W54" s="114">
        <v>199556.89714287367</v>
      </c>
      <c r="X54" s="113">
        <v>201421.5819428737</v>
      </c>
      <c r="Y54" s="114">
        <v>204084.60274287366</v>
      </c>
      <c r="Z54" s="113">
        <v>209490.47794287367</v>
      </c>
      <c r="AA54" s="114">
        <v>233925.26194287368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166222.33936000004</v>
      </c>
    </row>
    <row r="55" spans="1:35" ht="12.75">
      <c r="A55" s="130" t="s">
        <v>323</v>
      </c>
      <c r="B55" s="104" t="s">
        <v>58</v>
      </c>
      <c r="C55" s="163">
        <v>1.837</v>
      </c>
      <c r="D55" s="164">
        <v>6.922</v>
      </c>
      <c r="E55" s="164">
        <v>11.992</v>
      </c>
      <c r="F55" s="164">
        <v>14.746</v>
      </c>
      <c r="G55" s="164">
        <v>16.378999999999998</v>
      </c>
      <c r="H55" s="168">
        <v>17.976</v>
      </c>
      <c r="I55" s="163">
        <v>1.5034130987247118</v>
      </c>
      <c r="J55" s="164">
        <v>5.905768262965671</v>
      </c>
      <c r="K55" s="164">
        <v>10.231432101919147</v>
      </c>
      <c r="L55" s="164">
        <v>12.58111222272346</v>
      </c>
      <c r="M55" s="164">
        <v>13.97436844540808</v>
      </c>
      <c r="N55" s="168">
        <v>15.33690989527173</v>
      </c>
      <c r="O55" s="163">
        <v>1.186158457871751</v>
      </c>
      <c r="P55" s="164">
        <v>4.894628314787552</v>
      </c>
      <c r="Q55" s="164">
        <v>8.479685459539485</v>
      </c>
      <c r="R55" s="164">
        <v>10.427071529884028</v>
      </c>
      <c r="S55" s="164">
        <v>11.581785201951071</v>
      </c>
      <c r="T55" s="168">
        <v>12.711042846954786</v>
      </c>
      <c r="U55" s="232">
        <v>55.1</v>
      </c>
      <c r="V55" s="68">
        <v>194961.25676079368</v>
      </c>
      <c r="W55" s="61">
        <v>203669.77196079367</v>
      </c>
      <c r="X55" s="68">
        <v>205573.3043607937</v>
      </c>
      <c r="Y55" s="61">
        <v>208291.8047607937</v>
      </c>
      <c r="Z55" s="68">
        <v>213810.3023607937</v>
      </c>
      <c r="AA55" s="61">
        <v>238754.1443607937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169648.53136000005</v>
      </c>
    </row>
    <row r="56" spans="1:35" ht="12.75">
      <c r="A56" s="131" t="s">
        <v>324</v>
      </c>
      <c r="B56" s="115" t="s">
        <v>59</v>
      </c>
      <c r="C56" s="163">
        <v>1.878</v>
      </c>
      <c r="D56" s="164">
        <v>7.108</v>
      </c>
      <c r="E56" s="164">
        <v>12.324</v>
      </c>
      <c r="F56" s="164">
        <v>15.156</v>
      </c>
      <c r="G56" s="164">
        <v>16.836</v>
      </c>
      <c r="H56" s="168">
        <v>18.478</v>
      </c>
      <c r="I56" s="163">
        <v>1.5369677732199285</v>
      </c>
      <c r="J56" s="164">
        <v>6.064461255874024</v>
      </c>
      <c r="K56" s="164">
        <v>10.514690562379217</v>
      </c>
      <c r="L56" s="164">
        <v>12.930919357628968</v>
      </c>
      <c r="M56" s="164">
        <v>14.364275422607633</v>
      </c>
      <c r="N56" s="168">
        <v>15.765210338497498</v>
      </c>
      <c r="O56" s="163">
        <v>1.2126323265558783</v>
      </c>
      <c r="P56" s="164">
        <v>5.026151121281409</v>
      </c>
      <c r="Q56" s="164">
        <v>8.714446598012394</v>
      </c>
      <c r="R56" s="164">
        <v>10.716987393660812</v>
      </c>
      <c r="S56" s="164">
        <v>11.904935323282754</v>
      </c>
      <c r="T56" s="168">
        <v>13.06601300211563</v>
      </c>
      <c r="U56" s="232">
        <v>56.2</v>
      </c>
      <c r="V56" s="113">
        <v>198897.9444536833</v>
      </c>
      <c r="W56" s="114">
        <v>207784.18445368332</v>
      </c>
      <c r="X56" s="113">
        <v>209726.5644536833</v>
      </c>
      <c r="Y56" s="114">
        <v>212500.5444536833</v>
      </c>
      <c r="Z56" s="113">
        <v>218131.6644536833</v>
      </c>
      <c r="AA56" s="114">
        <v>243584.5644536833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173075.99232000005</v>
      </c>
    </row>
    <row r="57" spans="1:35" ht="12.75">
      <c r="A57" s="130" t="s">
        <v>325</v>
      </c>
      <c r="B57" s="104" t="s">
        <v>60</v>
      </c>
      <c r="C57" s="163">
        <v>1.923</v>
      </c>
      <c r="D57" s="164">
        <v>7.148</v>
      </c>
      <c r="E57" s="164">
        <v>12.364</v>
      </c>
      <c r="F57" s="164">
        <v>15.198</v>
      </c>
      <c r="G57" s="164">
        <v>16.878</v>
      </c>
      <c r="H57" s="168">
        <v>18.520000000000003</v>
      </c>
      <c r="I57" s="163">
        <v>1.5737960744951665</v>
      </c>
      <c r="J57" s="164">
        <v>6.098588781230658</v>
      </c>
      <c r="K57" s="164">
        <v>10.548818087735851</v>
      </c>
      <c r="L57" s="164">
        <v>12.966753259253434</v>
      </c>
      <c r="M57" s="164">
        <v>14.400109324232101</v>
      </c>
      <c r="N57" s="168">
        <v>15.801044240121964</v>
      </c>
      <c r="O57" s="163">
        <v>1.2416890116969936</v>
      </c>
      <c r="P57" s="164">
        <v>5.0544355957962175</v>
      </c>
      <c r="Q57" s="164">
        <v>8.742731072527203</v>
      </c>
      <c r="R57" s="164">
        <v>10.74668609190136</v>
      </c>
      <c r="S57" s="164">
        <v>11.934634021523303</v>
      </c>
      <c r="T57" s="168">
        <v>13.09571170035618</v>
      </c>
      <c r="U57" s="232">
        <v>56.2</v>
      </c>
      <c r="V57" s="68">
        <v>202834.63214657287</v>
      </c>
      <c r="W57" s="61">
        <v>211898.59694657286</v>
      </c>
      <c r="X57" s="68">
        <v>213879.82454657284</v>
      </c>
      <c r="Y57" s="61">
        <v>216709.28414657287</v>
      </c>
      <c r="Z57" s="68">
        <v>222453.02654657286</v>
      </c>
      <c r="AA57" s="61">
        <v>248414.98454657284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176503.45328000002</v>
      </c>
    </row>
    <row r="58" spans="1:35" ht="12.75">
      <c r="A58" s="131" t="s">
        <v>326</v>
      </c>
      <c r="B58" s="115" t="s">
        <v>61</v>
      </c>
      <c r="C58" s="163">
        <v>1.968</v>
      </c>
      <c r="D58" s="164">
        <v>7.188</v>
      </c>
      <c r="E58" s="164">
        <v>12.404</v>
      </c>
      <c r="F58" s="164">
        <v>15.24</v>
      </c>
      <c r="G58" s="164">
        <v>16.92</v>
      </c>
      <c r="H58" s="168">
        <v>18.562</v>
      </c>
      <c r="I58" s="163">
        <v>1.6106243757704044</v>
      </c>
      <c r="J58" s="164">
        <v>6.132716306587294</v>
      </c>
      <c r="K58" s="164">
        <v>10.582945613092486</v>
      </c>
      <c r="L58" s="164">
        <v>13.002587160877901</v>
      </c>
      <c r="M58" s="164">
        <v>14.435943225856569</v>
      </c>
      <c r="N58" s="168">
        <v>15.836878141746432</v>
      </c>
      <c r="O58" s="163">
        <v>1.270745696838109</v>
      </c>
      <c r="P58" s="164">
        <v>5.0827200703110265</v>
      </c>
      <c r="Q58" s="164">
        <v>8.77101554704201</v>
      </c>
      <c r="R58" s="164">
        <v>10.77638479014191</v>
      </c>
      <c r="S58" s="164">
        <v>11.964332719763853</v>
      </c>
      <c r="T58" s="168">
        <v>13.125410398596728</v>
      </c>
      <c r="U58" s="232">
        <v>56.2</v>
      </c>
      <c r="V58" s="113">
        <v>206769.78216449285</v>
      </c>
      <c r="W58" s="114">
        <v>216011.47176449283</v>
      </c>
      <c r="X58" s="113">
        <v>218031.54696449282</v>
      </c>
      <c r="Y58" s="114">
        <v>220916.48616449282</v>
      </c>
      <c r="Z58" s="113">
        <v>226772.85096449283</v>
      </c>
      <c r="AA58" s="114">
        <v>253243.86696449283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179929.64528</v>
      </c>
    </row>
    <row r="59" spans="1:37" s="69" customFormat="1" ht="12.75">
      <c r="A59" s="132" t="s">
        <v>327</v>
      </c>
      <c r="B59" s="119" t="s">
        <v>62</v>
      </c>
      <c r="C59" s="163">
        <v>2.011</v>
      </c>
      <c r="D59" s="164">
        <v>7.38</v>
      </c>
      <c r="E59" s="164">
        <v>12.74</v>
      </c>
      <c r="F59" s="164">
        <v>15.655000000000001</v>
      </c>
      <c r="G59" s="164">
        <v>17.381</v>
      </c>
      <c r="H59" s="168">
        <v>19.069000000000003</v>
      </c>
      <c r="I59" s="163">
        <v>1.6458158636556317</v>
      </c>
      <c r="J59" s="164">
        <v>6.296528428299141</v>
      </c>
      <c r="K59" s="164">
        <v>10.869616826088219</v>
      </c>
      <c r="L59" s="164">
        <v>13.356660236452988</v>
      </c>
      <c r="M59" s="164">
        <v>14.829262955591785</v>
      </c>
      <c r="N59" s="168">
        <v>16.26944452564178</v>
      </c>
      <c r="O59" s="163">
        <v>1.29851097375073</v>
      </c>
      <c r="P59" s="164">
        <v>5.218485547982105</v>
      </c>
      <c r="Q59" s="164">
        <v>9.008605132966398</v>
      </c>
      <c r="R59" s="164">
        <v>11.069836213233044</v>
      </c>
      <c r="S59" s="164">
        <v>12.290311288547016</v>
      </c>
      <c r="T59" s="168">
        <v>13.48391611307192</v>
      </c>
      <c r="U59" s="232">
        <v>58.7</v>
      </c>
      <c r="V59" s="120">
        <v>210724.9219570177</v>
      </c>
      <c r="W59" s="121">
        <v>220144.3363570177</v>
      </c>
      <c r="X59" s="120">
        <v>222203.2591570177</v>
      </c>
      <c r="Y59" s="121">
        <v>225143.6779570177</v>
      </c>
      <c r="Z59" s="120">
        <v>231112.6651570177</v>
      </c>
      <c r="AA59" s="121">
        <v>258092.73915701773</v>
      </c>
      <c r="AB59" s="122">
        <v>2850</v>
      </c>
      <c r="AC59" s="122">
        <v>4346</v>
      </c>
      <c r="AD59" s="122">
        <v>4673</v>
      </c>
      <c r="AE59" s="122">
        <v>5140</v>
      </c>
      <c r="AF59" s="122">
        <v>6088</v>
      </c>
      <c r="AG59" s="122">
        <v>10373</v>
      </c>
      <c r="AH59" s="122">
        <v>5.3</v>
      </c>
      <c r="AI59" s="122">
        <v>183372.33376000004</v>
      </c>
      <c r="AJ59" s="122"/>
      <c r="AK59" s="122"/>
    </row>
    <row r="60" spans="1:35" ht="12.75">
      <c r="A60" s="131" t="s">
        <v>328</v>
      </c>
      <c r="B60" s="115" t="s">
        <v>63</v>
      </c>
      <c r="C60" s="163">
        <v>2.054</v>
      </c>
      <c r="D60" s="164">
        <v>7.572</v>
      </c>
      <c r="E60" s="164">
        <v>13.076</v>
      </c>
      <c r="F60" s="164">
        <v>16.07</v>
      </c>
      <c r="G60" s="164">
        <v>17.842</v>
      </c>
      <c r="H60" s="168">
        <v>19.576</v>
      </c>
      <c r="I60" s="163">
        <v>1.681007351540859</v>
      </c>
      <c r="J60" s="164">
        <v>6.460340550010989</v>
      </c>
      <c r="K60" s="164">
        <v>11.156288039083952</v>
      </c>
      <c r="L60" s="164">
        <v>13.710733312028076</v>
      </c>
      <c r="M60" s="164">
        <v>15.222582685327001</v>
      </c>
      <c r="N60" s="168">
        <v>16.702010909537126</v>
      </c>
      <c r="O60" s="163">
        <v>1.3262762506633514</v>
      </c>
      <c r="P60" s="164">
        <v>5.354251025653185</v>
      </c>
      <c r="Q60" s="164">
        <v>9.246194718890788</v>
      </c>
      <c r="R60" s="164">
        <v>11.363287636324179</v>
      </c>
      <c r="S60" s="164">
        <v>12.616289857330178</v>
      </c>
      <c r="T60" s="168">
        <v>13.842421827547113</v>
      </c>
      <c r="U60" s="232">
        <v>61.2</v>
      </c>
      <c r="V60" s="113">
        <v>214681.59942451204</v>
      </c>
      <c r="W60" s="114">
        <v>224278.73862451204</v>
      </c>
      <c r="X60" s="113">
        <v>226376.50902451208</v>
      </c>
      <c r="Y60" s="114">
        <v>229372.40742451206</v>
      </c>
      <c r="Z60" s="113">
        <v>235454.01702451208</v>
      </c>
      <c r="AA60" s="114">
        <v>262943.1490245121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186816.29120000004</v>
      </c>
    </row>
    <row r="61" spans="1:35" ht="12.75">
      <c r="A61" s="130" t="s">
        <v>329</v>
      </c>
      <c r="B61" s="104" t="s">
        <v>64</v>
      </c>
      <c r="C61" s="163">
        <v>2.0949999999999998</v>
      </c>
      <c r="D61" s="164">
        <v>7.759</v>
      </c>
      <c r="E61" s="164">
        <v>13.408000000000001</v>
      </c>
      <c r="F61" s="164">
        <v>16.48</v>
      </c>
      <c r="G61" s="164">
        <v>18.299</v>
      </c>
      <c r="H61" s="168">
        <v>20.078</v>
      </c>
      <c r="I61" s="163">
        <v>1.7145620260360759</v>
      </c>
      <c r="J61" s="164">
        <v>6.619886731053257</v>
      </c>
      <c r="K61" s="164">
        <v>11.439546499544022</v>
      </c>
      <c r="L61" s="164">
        <v>14.060540446933583</v>
      </c>
      <c r="M61" s="164">
        <v>15.612489662526556</v>
      </c>
      <c r="N61" s="168">
        <v>17.130311352762895</v>
      </c>
      <c r="O61" s="163">
        <v>1.352750119347479</v>
      </c>
      <c r="P61" s="164">
        <v>5.486480944009912</v>
      </c>
      <c r="Q61" s="164">
        <v>9.480955857363696</v>
      </c>
      <c r="R61" s="164">
        <v>11.653203500100961</v>
      </c>
      <c r="S61" s="164">
        <v>12.939439978661863</v>
      </c>
      <c r="T61" s="168">
        <v>14.197391982707956</v>
      </c>
      <c r="U61" s="232">
        <v>62.3</v>
      </c>
      <c r="V61" s="68">
        <v>218482.97172007686</v>
      </c>
      <c r="W61" s="61">
        <v>228257.83572007687</v>
      </c>
      <c r="X61" s="68">
        <v>230394.45372007685</v>
      </c>
      <c r="Y61" s="61">
        <v>233445.83172007688</v>
      </c>
      <c r="Z61" s="68">
        <v>239640.06372007687</v>
      </c>
      <c r="AA61" s="61">
        <v>267638.2537200769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190132.08368</v>
      </c>
    </row>
    <row r="62" spans="1:35" ht="12.75">
      <c r="A62" s="131" t="s">
        <v>330</v>
      </c>
      <c r="B62" s="115" t="s">
        <v>65</v>
      </c>
      <c r="C62" s="163">
        <v>2.136</v>
      </c>
      <c r="D62" s="164">
        <v>7.946</v>
      </c>
      <c r="E62" s="164">
        <v>13.74</v>
      </c>
      <c r="F62" s="164">
        <v>16.89</v>
      </c>
      <c r="G62" s="164">
        <v>18.756</v>
      </c>
      <c r="H62" s="168">
        <v>20.58</v>
      </c>
      <c r="I62" s="163">
        <v>1.7481167005312928</v>
      </c>
      <c r="J62" s="164">
        <v>6.779432912095525</v>
      </c>
      <c r="K62" s="164">
        <v>11.722804960004092</v>
      </c>
      <c r="L62" s="164">
        <v>14.410347581839092</v>
      </c>
      <c r="M62" s="164">
        <v>16.00239663972611</v>
      </c>
      <c r="N62" s="168">
        <v>17.55861179598866</v>
      </c>
      <c r="O62" s="163">
        <v>1.3792239880316062</v>
      </c>
      <c r="P62" s="164">
        <v>5.61871086236664</v>
      </c>
      <c r="Q62" s="164">
        <v>9.715716995836603</v>
      </c>
      <c r="R62" s="164">
        <v>11.943119363877745</v>
      </c>
      <c r="S62" s="164">
        <v>13.262590099993547</v>
      </c>
      <c r="T62" s="168">
        <v>14.552362137868798</v>
      </c>
      <c r="U62" s="232">
        <v>63.4</v>
      </c>
      <c r="V62" s="113">
        <v>222285.8816906113</v>
      </c>
      <c r="W62" s="114">
        <v>232238.4704906113</v>
      </c>
      <c r="X62" s="113">
        <v>234413.9360906113</v>
      </c>
      <c r="Y62" s="114">
        <v>237520.79369061132</v>
      </c>
      <c r="Z62" s="113">
        <v>243827.6480906113</v>
      </c>
      <c r="AA62" s="114">
        <v>272334.8960906113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193449.14512000006</v>
      </c>
    </row>
    <row r="63" spans="1:35" ht="12.75">
      <c r="A63" s="130" t="s">
        <v>331</v>
      </c>
      <c r="B63" s="104" t="s">
        <v>66</v>
      </c>
      <c r="C63" s="163">
        <v>2.1820000000000004</v>
      </c>
      <c r="D63" s="164">
        <v>8.136</v>
      </c>
      <c r="E63" s="164">
        <v>14.075</v>
      </c>
      <c r="F63" s="164">
        <v>17.303</v>
      </c>
      <c r="G63" s="164">
        <v>19.216</v>
      </c>
      <c r="H63" s="168">
        <v>21.086</v>
      </c>
      <c r="I63" s="163">
        <v>1.785763408501536</v>
      </c>
      <c r="J63" s="164">
        <v>6.941538657539541</v>
      </c>
      <c r="K63" s="164">
        <v>12.008622984865909</v>
      </c>
      <c r="L63" s="164">
        <v>14.762714281146348</v>
      </c>
      <c r="M63" s="164">
        <v>16.39486318132741</v>
      </c>
      <c r="N63" s="168">
        <v>17.990324991750093</v>
      </c>
      <c r="O63" s="163">
        <v>1.4089263772869685</v>
      </c>
      <c r="P63" s="164">
        <v>5.7530621163119795</v>
      </c>
      <c r="Q63" s="164">
        <v>9.952599469898121</v>
      </c>
      <c r="R63" s="164">
        <v>12.235156563243141</v>
      </c>
      <c r="S63" s="164">
        <v>13.58786155691384</v>
      </c>
      <c r="T63" s="168">
        <v>14.910160740481121</v>
      </c>
      <c r="U63" s="232">
        <v>64.5</v>
      </c>
      <c r="V63" s="68">
        <v>225685.92081911047</v>
      </c>
      <c r="W63" s="61">
        <v>235816.23441911046</v>
      </c>
      <c r="X63" s="68">
        <v>238030.54761911047</v>
      </c>
      <c r="Y63" s="61">
        <v>241192.88481911045</v>
      </c>
      <c r="Z63" s="68">
        <v>247612.36161911048</v>
      </c>
      <c r="AA63" s="61">
        <v>276628.66761911043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196433.73904000001</v>
      </c>
    </row>
    <row r="64" spans="1:35" ht="12.75">
      <c r="A64" s="131" t="s">
        <v>332</v>
      </c>
      <c r="B64" s="115" t="s">
        <v>67</v>
      </c>
      <c r="C64" s="163">
        <v>2.228</v>
      </c>
      <c r="D64" s="164">
        <v>8.326</v>
      </c>
      <c r="E64" s="164">
        <v>14.41</v>
      </c>
      <c r="F64" s="164">
        <v>17.716</v>
      </c>
      <c r="G64" s="164">
        <v>19.676</v>
      </c>
      <c r="H64" s="168">
        <v>21.592</v>
      </c>
      <c r="I64" s="163">
        <v>1.8234101164717793</v>
      </c>
      <c r="J64" s="164">
        <v>7.103644402983557</v>
      </c>
      <c r="K64" s="164">
        <v>12.294441009727727</v>
      </c>
      <c r="L64" s="164">
        <v>15.115080980453603</v>
      </c>
      <c r="M64" s="164">
        <v>16.78732972292871</v>
      </c>
      <c r="N64" s="168">
        <v>18.422038187511525</v>
      </c>
      <c r="O64" s="163">
        <v>1.4386287665423307</v>
      </c>
      <c r="P64" s="164">
        <v>5.887413370257319</v>
      </c>
      <c r="Q64" s="164">
        <v>10.18948194395964</v>
      </c>
      <c r="R64" s="164">
        <v>12.527193762608535</v>
      </c>
      <c r="S64" s="164">
        <v>13.913133013834132</v>
      </c>
      <c r="T64" s="168">
        <v>15.267959343093445</v>
      </c>
      <c r="U64" s="232">
        <v>65.6</v>
      </c>
      <c r="V64" s="113">
        <v>229085.95994760966</v>
      </c>
      <c r="W64" s="114">
        <v>239393.99834760968</v>
      </c>
      <c r="X64" s="113">
        <v>241647.15914760964</v>
      </c>
      <c r="Y64" s="114">
        <v>244864.97594760967</v>
      </c>
      <c r="Z64" s="113">
        <v>251397.07514760966</v>
      </c>
      <c r="AA64" s="114">
        <v>280922.4391476097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199418.33296000003</v>
      </c>
    </row>
    <row r="65" spans="1:35" ht="12.75">
      <c r="A65" s="130" t="s">
        <v>333</v>
      </c>
      <c r="B65" s="104" t="s">
        <v>68</v>
      </c>
      <c r="C65" s="163">
        <v>2.27</v>
      </c>
      <c r="D65" s="164">
        <v>8.364</v>
      </c>
      <c r="E65" s="164">
        <v>14.447</v>
      </c>
      <c r="F65" s="164">
        <v>17.755000000000003</v>
      </c>
      <c r="G65" s="164">
        <v>19.715</v>
      </c>
      <c r="H65" s="168">
        <v>21.631</v>
      </c>
      <c r="I65" s="163">
        <v>1.8577831976620012</v>
      </c>
      <c r="J65" s="164">
        <v>7.13606555207236</v>
      </c>
      <c r="K65" s="164">
        <v>12.326008970682615</v>
      </c>
      <c r="L65" s="164">
        <v>15.148355317676323</v>
      </c>
      <c r="M65" s="164">
        <v>16.82060406015143</v>
      </c>
      <c r="N65" s="168">
        <v>18.455312524734246</v>
      </c>
      <c r="O65" s="163">
        <v>1.465748339340705</v>
      </c>
      <c r="P65" s="164">
        <v>5.914283621046386</v>
      </c>
      <c r="Q65" s="164">
        <v>10.215645082885837</v>
      </c>
      <c r="R65" s="164">
        <v>12.554771125260473</v>
      </c>
      <c r="S65" s="164">
        <v>13.940710376486072</v>
      </c>
      <c r="T65" s="168">
        <v>15.295536705745384</v>
      </c>
      <c r="U65" s="232">
        <v>65.6</v>
      </c>
      <c r="V65" s="68">
        <v>232485.99907610886</v>
      </c>
      <c r="W65" s="61">
        <v>242971.76227610884</v>
      </c>
      <c r="X65" s="68">
        <v>245263.77067610886</v>
      </c>
      <c r="Y65" s="61">
        <v>248537.06707610885</v>
      </c>
      <c r="Z65" s="68">
        <v>255181.78867610884</v>
      </c>
      <c r="AA65" s="61">
        <v>285216.21067610884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202402.92688</v>
      </c>
    </row>
    <row r="66" spans="1:35" ht="13.5" thickBot="1">
      <c r="A66" s="133" t="s">
        <v>334</v>
      </c>
      <c r="B66" s="116" t="s">
        <v>69</v>
      </c>
      <c r="C66" s="169">
        <v>2.312</v>
      </c>
      <c r="D66" s="170">
        <v>8.402</v>
      </c>
      <c r="E66" s="170">
        <v>14.484</v>
      </c>
      <c r="F66" s="170">
        <v>17.794</v>
      </c>
      <c r="G66" s="170">
        <v>19.754</v>
      </c>
      <c r="H66" s="171">
        <v>21.67</v>
      </c>
      <c r="I66" s="169">
        <v>1.892156278852223</v>
      </c>
      <c r="J66" s="170">
        <v>7.168486701161163</v>
      </c>
      <c r="K66" s="170">
        <v>12.357576931637501</v>
      </c>
      <c r="L66" s="170">
        <v>15.18162965489904</v>
      </c>
      <c r="M66" s="170">
        <v>16.853878397374153</v>
      </c>
      <c r="N66" s="171">
        <v>18.488586861956964</v>
      </c>
      <c r="O66" s="169">
        <v>1.492867912139079</v>
      </c>
      <c r="P66" s="170">
        <v>5.9411538718354535</v>
      </c>
      <c r="Q66" s="170">
        <v>10.241808221812034</v>
      </c>
      <c r="R66" s="170">
        <v>12.58234848791241</v>
      </c>
      <c r="S66" s="170">
        <v>13.968287739138011</v>
      </c>
      <c r="T66" s="171">
        <v>15.323114068397322</v>
      </c>
      <c r="U66" s="236">
        <v>65.6</v>
      </c>
      <c r="V66" s="117">
        <v>235886.03820460805</v>
      </c>
      <c r="W66" s="118">
        <v>246549.52620460806</v>
      </c>
      <c r="X66" s="117">
        <v>248880.38220460806</v>
      </c>
      <c r="Y66" s="118">
        <v>252209.15820460804</v>
      </c>
      <c r="Z66" s="117">
        <v>258966.50220460806</v>
      </c>
      <c r="AA66" s="118">
        <v>289509.98220460804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205387.52080000003</v>
      </c>
    </row>
    <row r="68" spans="1:9" ht="12.75">
      <c r="A68" s="137" t="s">
        <v>128</v>
      </c>
      <c r="B68" s="137"/>
      <c r="C68" s="137"/>
      <c r="D68" s="137"/>
      <c r="E68" s="137"/>
      <c r="F68" s="137"/>
      <c r="G68" s="137"/>
      <c r="H68" s="137"/>
      <c r="I68" s="137"/>
    </row>
    <row r="69" spans="1:9" ht="12.75">
      <c r="A69" s="137" t="s">
        <v>452</v>
      </c>
      <c r="B69" s="137"/>
      <c r="C69" s="137"/>
      <c r="D69" s="137"/>
      <c r="E69" s="137"/>
      <c r="F69" s="137"/>
      <c r="G69" s="137"/>
      <c r="H69" s="137"/>
      <c r="I69" s="137"/>
    </row>
    <row r="70" spans="1:9" ht="12.75">
      <c r="A70" s="137" t="s">
        <v>129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</mergeCells>
  <conditionalFormatting sqref="U12:U66">
    <cfRule type="expression" priority="2" dxfId="0" stopIfTrue="1">
      <formula>MOD(ROW(IR2),2)=0</formula>
    </cfRule>
  </conditionalFormatting>
  <conditionalFormatting sqref="C12:T66">
    <cfRule type="expression" priority="1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70"/>
  <sheetViews>
    <sheetView zoomScale="85" zoomScaleNormal="85" zoomScalePageLayoutView="0" workbookViewId="0" topLeftCell="A28">
      <selection activeCell="AN24" sqref="AN24"/>
    </sheetView>
  </sheetViews>
  <sheetFormatPr defaultColWidth="9.00390625" defaultRowHeight="12.75"/>
  <cols>
    <col min="1" max="1" width="10.87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10" width="6.00390625" style="57" customWidth="1"/>
    <col min="11" max="13" width="6.125" style="57" customWidth="1"/>
    <col min="14" max="14" width="7.00390625" style="57" customWidth="1"/>
    <col min="15" max="16" width="6.00390625" style="57" customWidth="1"/>
    <col min="17" max="20" width="6.125" style="57" customWidth="1"/>
    <col min="21" max="21" width="6.25390625" style="58" customWidth="1"/>
    <col min="22" max="22" width="7.875" style="206" hidden="1" customWidth="1"/>
    <col min="23" max="23" width="6.25390625" style="207" hidden="1" customWidth="1"/>
    <col min="24" max="24" width="11.625" style="206" hidden="1" customWidth="1"/>
    <col min="25" max="26" width="12.625" style="35" customWidth="1"/>
    <col min="27" max="28" width="14.25390625" style="35" customWidth="1"/>
    <col min="29" max="30" width="11.75390625" style="35" customWidth="1"/>
    <col min="31" max="38" width="7.00390625" style="56" hidden="1" customWidth="1"/>
    <col min="39" max="40" width="7.00390625" style="56" customWidth="1"/>
    <col min="41" max="16384" width="9.125" style="35" customWidth="1"/>
  </cols>
  <sheetData>
    <row r="1" spans="1:40" s="102" customFormat="1" ht="27" customHeight="1">
      <c r="A1" s="101" t="s">
        <v>279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85"/>
      <c r="W1" s="186"/>
      <c r="X1" s="208"/>
      <c r="Y1" s="101"/>
      <c r="Z1" s="101"/>
      <c r="AA1" s="101"/>
      <c r="AB1" s="101"/>
      <c r="AC1" s="101"/>
      <c r="AD1" s="101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s="1" customFormat="1" ht="22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87"/>
      <c r="W2" s="188"/>
      <c r="X2" s="187"/>
      <c r="Y2" s="63"/>
      <c r="Z2" s="63"/>
      <c r="AA2" s="63"/>
      <c r="AB2" s="63"/>
      <c r="AC2" s="63"/>
      <c r="AD2" s="63"/>
      <c r="AE2" s="107"/>
      <c r="AF2" s="107"/>
      <c r="AG2" s="107"/>
      <c r="AH2" s="107"/>
      <c r="AI2" s="108"/>
      <c r="AJ2" s="108"/>
      <c r="AK2" s="109"/>
      <c r="AL2" s="109"/>
      <c r="AM2" s="109"/>
      <c r="AN2" s="109"/>
    </row>
    <row r="3" spans="1:40" s="1" customFormat="1" ht="20.25" customHeight="1">
      <c r="A3" s="62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87"/>
      <c r="W3" s="188"/>
      <c r="X3" s="187"/>
      <c r="Z3" s="63"/>
      <c r="AA3" s="63"/>
      <c r="AB3" s="63"/>
      <c r="AC3" s="63"/>
      <c r="AD3" s="63"/>
      <c r="AE3" s="107"/>
      <c r="AF3" s="107"/>
      <c r="AG3" s="107"/>
      <c r="AH3" s="108"/>
      <c r="AI3" s="108"/>
      <c r="AJ3" s="108"/>
      <c r="AK3" s="109"/>
      <c r="AL3" s="109"/>
      <c r="AM3" s="109"/>
      <c r="AN3" s="109"/>
    </row>
    <row r="4" spans="1:40" s="1" customFormat="1" ht="19.5" customHeight="1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87"/>
      <c r="W4" s="188"/>
      <c r="X4" s="187"/>
      <c r="Y4" s="63"/>
      <c r="Z4" s="63"/>
      <c r="AA4" s="63"/>
      <c r="AB4" s="63"/>
      <c r="AC4" s="134"/>
      <c r="AD4" s="135" t="s">
        <v>126</v>
      </c>
      <c r="AE4" s="107"/>
      <c r="AF4" s="107"/>
      <c r="AG4" s="107"/>
      <c r="AH4" s="108"/>
      <c r="AI4" s="108"/>
      <c r="AJ4" s="108"/>
      <c r="AK4" s="109"/>
      <c r="AL4" s="109"/>
      <c r="AM4" s="109"/>
      <c r="AN4" s="109"/>
    </row>
    <row r="5" spans="1:40" s="1" customFormat="1" ht="21" customHeight="1">
      <c r="A5" s="65" t="s">
        <v>75</v>
      </c>
      <c r="B5" s="66"/>
      <c r="C5" s="66"/>
      <c r="D5" s="66"/>
      <c r="E5" s="66"/>
      <c r="F5" s="66"/>
      <c r="G5" s="66"/>
      <c r="H5" s="6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89"/>
      <c r="W5" s="190"/>
      <c r="X5" s="189"/>
      <c r="Y5" s="64"/>
      <c r="Z5" s="64"/>
      <c r="AA5" s="64"/>
      <c r="AB5" s="64"/>
      <c r="AC5" s="135"/>
      <c r="AD5" s="136" t="s">
        <v>127</v>
      </c>
      <c r="AE5" s="107"/>
      <c r="AF5" s="107"/>
      <c r="AG5" s="107"/>
      <c r="AH5" s="108"/>
      <c r="AI5" s="108"/>
      <c r="AJ5" s="108"/>
      <c r="AK5" s="109"/>
      <c r="AL5" s="109"/>
      <c r="AM5" s="109"/>
      <c r="AN5" s="109"/>
    </row>
    <row r="6" spans="1:24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191"/>
      <c r="W6" s="192"/>
      <c r="X6" s="209"/>
    </row>
    <row r="7" spans="1:40" s="82" customFormat="1" ht="17.25" customHeight="1" thickBot="1">
      <c r="A7" s="99" t="s">
        <v>144</v>
      </c>
      <c r="B7" s="81"/>
      <c r="V7" s="193"/>
      <c r="W7" s="194"/>
      <c r="X7" s="193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</row>
    <row r="8" spans="1:30" ht="27.75" customHeight="1" thickBot="1">
      <c r="A8" s="311" t="s">
        <v>154</v>
      </c>
      <c r="B8" s="316" t="s">
        <v>155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30"/>
      <c r="S8" s="330"/>
      <c r="T8" s="313"/>
      <c r="U8" s="319" t="s">
        <v>119</v>
      </c>
      <c r="V8" s="195"/>
      <c r="W8" s="196"/>
      <c r="X8" s="210"/>
      <c r="Y8" s="322" t="s">
        <v>108</v>
      </c>
      <c r="Z8" s="323"/>
      <c r="AA8" s="323" t="s">
        <v>109</v>
      </c>
      <c r="AB8" s="323"/>
      <c r="AC8" s="323" t="s">
        <v>110</v>
      </c>
      <c r="AD8" s="316"/>
    </row>
    <row r="9" spans="1:30" ht="32.25" customHeight="1">
      <c r="A9" s="314"/>
      <c r="B9" s="317"/>
      <c r="C9" s="305" t="s">
        <v>151</v>
      </c>
      <c r="D9" s="306"/>
      <c r="E9" s="306"/>
      <c r="F9" s="306"/>
      <c r="G9" s="328"/>
      <c r="H9" s="307"/>
      <c r="I9" s="305" t="s">
        <v>152</v>
      </c>
      <c r="J9" s="306"/>
      <c r="K9" s="306"/>
      <c r="L9" s="328"/>
      <c r="M9" s="328"/>
      <c r="N9" s="307"/>
      <c r="O9" s="305" t="s">
        <v>153</v>
      </c>
      <c r="P9" s="306"/>
      <c r="Q9" s="306"/>
      <c r="R9" s="306"/>
      <c r="S9" s="328"/>
      <c r="T9" s="307"/>
      <c r="U9" s="320" t="s">
        <v>38</v>
      </c>
      <c r="V9" s="197"/>
      <c r="W9" s="198"/>
      <c r="X9" s="211"/>
      <c r="Y9" s="324" t="s">
        <v>130</v>
      </c>
      <c r="Z9" s="325"/>
      <c r="AA9" s="324" t="s">
        <v>109</v>
      </c>
      <c r="AB9" s="325"/>
      <c r="AC9" s="324" t="s">
        <v>110</v>
      </c>
      <c r="AD9" s="325"/>
    </row>
    <row r="10" spans="1:30" ht="12.75" customHeight="1" thickBot="1">
      <c r="A10" s="314"/>
      <c r="B10" s="317"/>
      <c r="C10" s="308"/>
      <c r="D10" s="309"/>
      <c r="E10" s="309"/>
      <c r="F10" s="309"/>
      <c r="G10" s="329"/>
      <c r="H10" s="310"/>
      <c r="I10" s="308"/>
      <c r="J10" s="309"/>
      <c r="K10" s="309"/>
      <c r="L10" s="329"/>
      <c r="M10" s="329"/>
      <c r="N10" s="310"/>
      <c r="O10" s="308"/>
      <c r="P10" s="309"/>
      <c r="Q10" s="309"/>
      <c r="R10" s="309"/>
      <c r="S10" s="329"/>
      <c r="T10" s="310"/>
      <c r="U10" s="320"/>
      <c r="V10" s="199"/>
      <c r="W10" s="200"/>
      <c r="X10" s="212"/>
      <c r="Y10" s="326"/>
      <c r="Z10" s="327"/>
      <c r="AA10" s="326"/>
      <c r="AB10" s="327"/>
      <c r="AC10" s="326"/>
      <c r="AD10" s="327"/>
    </row>
    <row r="11" spans="1:36" ht="57.75" customHeight="1" thickBot="1">
      <c r="A11" s="315"/>
      <c r="B11" s="318"/>
      <c r="C11" s="218">
        <v>0</v>
      </c>
      <c r="D11" s="219" t="s">
        <v>447</v>
      </c>
      <c r="E11" s="220" t="s">
        <v>448</v>
      </c>
      <c r="F11" s="220" t="s">
        <v>449</v>
      </c>
      <c r="G11" s="220" t="s">
        <v>450</v>
      </c>
      <c r="H11" s="221" t="s">
        <v>451</v>
      </c>
      <c r="I11" s="218">
        <v>0</v>
      </c>
      <c r="J11" s="219" t="s">
        <v>447</v>
      </c>
      <c r="K11" s="220" t="s">
        <v>448</v>
      </c>
      <c r="L11" s="220" t="s">
        <v>449</v>
      </c>
      <c r="M11" s="220" t="s">
        <v>450</v>
      </c>
      <c r="N11" s="221" t="s">
        <v>451</v>
      </c>
      <c r="O11" s="218">
        <v>0</v>
      </c>
      <c r="P11" s="219" t="s">
        <v>447</v>
      </c>
      <c r="Q11" s="220" t="s">
        <v>448</v>
      </c>
      <c r="R11" s="220" t="s">
        <v>449</v>
      </c>
      <c r="S11" s="220" t="s">
        <v>450</v>
      </c>
      <c r="T11" s="221" t="s">
        <v>451</v>
      </c>
      <c r="U11" s="321" t="s">
        <v>39</v>
      </c>
      <c r="V11" s="201"/>
      <c r="W11" s="202"/>
      <c r="X11" s="105" t="s">
        <v>116</v>
      </c>
      <c r="Y11" s="103" t="s">
        <v>111</v>
      </c>
      <c r="Z11" s="105" t="s">
        <v>112</v>
      </c>
      <c r="AA11" s="103" t="s">
        <v>113</v>
      </c>
      <c r="AB11" s="105" t="s">
        <v>114</v>
      </c>
      <c r="AC11" s="103" t="s">
        <v>115</v>
      </c>
      <c r="AD11" s="105" t="s">
        <v>116</v>
      </c>
      <c r="AE11" s="56" t="s">
        <v>120</v>
      </c>
      <c r="AF11" s="56" t="s">
        <v>121</v>
      </c>
      <c r="AG11" s="56" t="s">
        <v>122</v>
      </c>
      <c r="AH11" s="56" t="s">
        <v>123</v>
      </c>
      <c r="AI11" s="56" t="s">
        <v>124</v>
      </c>
      <c r="AJ11" s="56" t="s">
        <v>125</v>
      </c>
    </row>
    <row r="12" spans="1:38" ht="12.75">
      <c r="A12" s="129" t="s">
        <v>335</v>
      </c>
      <c r="B12" s="110">
        <v>600</v>
      </c>
      <c r="C12" s="175">
        <v>0.11293104735477916</v>
      </c>
      <c r="D12" s="176">
        <v>0.39685676</v>
      </c>
      <c r="E12" s="176">
        <v>0.64740104</v>
      </c>
      <c r="F12" s="176">
        <v>0.7912538</v>
      </c>
      <c r="G12" s="176">
        <v>0.8657660800000001</v>
      </c>
      <c r="H12" s="177">
        <v>0.93547965</v>
      </c>
      <c r="I12" s="226">
        <v>0.09242352522911035</v>
      </c>
      <c r="J12" s="176">
        <v>0.33859347849629934</v>
      </c>
      <c r="K12" s="176">
        <v>0.5523548852127953</v>
      </c>
      <c r="L12" s="176">
        <v>0.6750883530758433</v>
      </c>
      <c r="M12" s="176">
        <v>0.7386613462028603</v>
      </c>
      <c r="N12" s="177">
        <v>0.7981401368997738</v>
      </c>
      <c r="O12" s="226">
        <v>0.07292004190320443</v>
      </c>
      <c r="P12" s="176">
        <v>0.28062212285623345</v>
      </c>
      <c r="Q12" s="176">
        <v>0.45778495541850744</v>
      </c>
      <c r="R12" s="176">
        <v>0.5595049485211279</v>
      </c>
      <c r="S12" s="176">
        <v>0.6121934656386342</v>
      </c>
      <c r="T12" s="177">
        <v>0.6614887579886665</v>
      </c>
      <c r="U12" s="231">
        <v>3.6</v>
      </c>
      <c r="V12" s="203">
        <f>X12*W12</f>
        <v>32779.89739584</v>
      </c>
      <c r="W12" s="204">
        <v>1.05</v>
      </c>
      <c r="X12" s="112">
        <v>31218.949900800002</v>
      </c>
      <c r="Y12" s="111">
        <v>29286.516482150408</v>
      </c>
      <c r="Z12" s="112">
        <v>30947.34048215041</v>
      </c>
      <c r="AA12" s="111">
        <v>29831.173987507205</v>
      </c>
      <c r="AB12" s="112">
        <v>30246.898387507204</v>
      </c>
      <c r="AC12" s="111">
        <v>31210.344787507205</v>
      </c>
      <c r="AD12" s="112">
        <v>35402.2891875072</v>
      </c>
      <c r="AE12" s="56">
        <v>3350</v>
      </c>
      <c r="AF12" s="56">
        <v>5680</v>
      </c>
      <c r="AG12" s="56">
        <v>6107</v>
      </c>
      <c r="AH12" s="56">
        <v>6718</v>
      </c>
      <c r="AI12" s="56">
        <v>8134</v>
      </c>
      <c r="AJ12" s="56">
        <v>14295</v>
      </c>
      <c r="AK12" s="56">
        <v>0.6</v>
      </c>
      <c r="AL12" s="56">
        <v>25790.343040000003</v>
      </c>
    </row>
    <row r="13" spans="1:38" ht="12.75">
      <c r="A13" s="130" t="s">
        <v>336</v>
      </c>
      <c r="B13" s="104">
        <v>700</v>
      </c>
      <c r="C13" s="237">
        <v>0.16487595443774056</v>
      </c>
      <c r="D13" s="173">
        <v>0.58825514</v>
      </c>
      <c r="E13" s="173">
        <v>0.9640715600000002</v>
      </c>
      <c r="F13" s="173">
        <v>1.1796398000000001</v>
      </c>
      <c r="G13" s="173">
        <v>1.2913379200000001</v>
      </c>
      <c r="H13" s="238">
        <v>1.3958379749999998</v>
      </c>
      <c r="I13" s="227">
        <v>0.1349355849572335</v>
      </c>
      <c r="J13" s="124">
        <v>0.5018923051630205</v>
      </c>
      <c r="K13" s="124">
        <v>0.8225344152377645</v>
      </c>
      <c r="L13" s="124">
        <v>1.0064546796548934</v>
      </c>
      <c r="M13" s="124">
        <v>1.1017541902196046</v>
      </c>
      <c r="N13" s="125">
        <v>1.1909123971391606</v>
      </c>
      <c r="O13" s="227">
        <v>0.10646108212085108</v>
      </c>
      <c r="P13" s="124">
        <v>0.41596218788837264</v>
      </c>
      <c r="Q13" s="124">
        <v>0.6817064367317838</v>
      </c>
      <c r="R13" s="124">
        <v>0.834137296493835</v>
      </c>
      <c r="S13" s="124">
        <v>0.9131203622061346</v>
      </c>
      <c r="T13" s="125">
        <v>0.9870135907672232</v>
      </c>
      <c r="U13" s="232">
        <v>4.68</v>
      </c>
      <c r="V13" s="203">
        <f aca="true" t="shared" si="0" ref="V13:V66">X13*W13</f>
        <v>36200.344768</v>
      </c>
      <c r="W13" s="205">
        <v>1</v>
      </c>
      <c r="X13" s="61">
        <v>36200.344768</v>
      </c>
      <c r="Y13" s="68">
        <v>30821.952349440005</v>
      </c>
      <c r="Z13" s="61">
        <v>32583.432349440005</v>
      </c>
      <c r="AA13" s="68">
        <v>32906.24434944001</v>
      </c>
      <c r="AB13" s="61">
        <v>33368.160349440004</v>
      </c>
      <c r="AC13" s="68">
        <v>34438.65634944</v>
      </c>
      <c r="AD13" s="61">
        <v>39096.372349440004</v>
      </c>
      <c r="AE13" s="56">
        <v>3350</v>
      </c>
      <c r="AF13" s="56">
        <v>5680</v>
      </c>
      <c r="AG13" s="56">
        <v>6107</v>
      </c>
      <c r="AH13" s="56">
        <v>6718</v>
      </c>
      <c r="AI13" s="56">
        <v>8134</v>
      </c>
      <c r="AJ13" s="56">
        <v>14295</v>
      </c>
      <c r="AK13" s="56">
        <v>0.7</v>
      </c>
      <c r="AL13" s="56">
        <v>29871.318400000004</v>
      </c>
    </row>
    <row r="14" spans="1:38" ht="12.75">
      <c r="A14" s="131" t="s">
        <v>337</v>
      </c>
      <c r="B14" s="110">
        <v>800</v>
      </c>
      <c r="C14" s="237">
        <v>0.2168208615207019</v>
      </c>
      <c r="D14" s="173">
        <v>0.62473514</v>
      </c>
      <c r="E14" s="173">
        <v>1.0005515600000001</v>
      </c>
      <c r="F14" s="173">
        <v>1.2172142000000001</v>
      </c>
      <c r="G14" s="173">
        <v>1.3292771200000002</v>
      </c>
      <c r="H14" s="238">
        <v>1.434141975</v>
      </c>
      <c r="I14" s="163">
        <v>0.17744764468535662</v>
      </c>
      <c r="J14" s="124">
        <v>0.5330166082882715</v>
      </c>
      <c r="K14" s="124">
        <v>0.8536587183630155</v>
      </c>
      <c r="L14" s="124">
        <v>1.0385127118739022</v>
      </c>
      <c r="M14" s="124">
        <v>1.1341234654698658</v>
      </c>
      <c r="N14" s="125">
        <v>1.2235929154206742</v>
      </c>
      <c r="O14" s="163">
        <v>0.14000212233849768</v>
      </c>
      <c r="P14" s="124">
        <v>0.4417576286458777</v>
      </c>
      <c r="Q14" s="124">
        <v>0.7075018774892887</v>
      </c>
      <c r="R14" s="124">
        <v>0.8607066004740651</v>
      </c>
      <c r="S14" s="124">
        <v>0.9399476205939399</v>
      </c>
      <c r="T14" s="125">
        <v>1.0140988035626035</v>
      </c>
      <c r="U14" s="232">
        <v>4.68</v>
      </c>
      <c r="V14" s="203">
        <f t="shared" si="0"/>
        <v>41348.70939200001</v>
      </c>
      <c r="W14" s="204">
        <v>1</v>
      </c>
      <c r="X14" s="114">
        <v>41348.70939200001</v>
      </c>
      <c r="Y14" s="113">
        <v>35200.126143360016</v>
      </c>
      <c r="Z14" s="114">
        <v>37213.24614336002</v>
      </c>
      <c r="AA14" s="113">
        <v>37582.17414336001</v>
      </c>
      <c r="AB14" s="114">
        <v>38110.07814336001</v>
      </c>
      <c r="AC14" s="113">
        <v>39333.50214336002</v>
      </c>
      <c r="AD14" s="114">
        <v>44656.60614336002</v>
      </c>
      <c r="AE14" s="56">
        <v>3350</v>
      </c>
      <c r="AF14" s="56">
        <v>5680</v>
      </c>
      <c r="AG14" s="56">
        <v>6107</v>
      </c>
      <c r="AH14" s="56">
        <v>6718</v>
      </c>
      <c r="AI14" s="56">
        <v>8134</v>
      </c>
      <c r="AJ14" s="56">
        <v>14295</v>
      </c>
      <c r="AK14" s="56">
        <v>0.8</v>
      </c>
      <c r="AL14" s="56">
        <v>34115.98960000001</v>
      </c>
    </row>
    <row r="15" spans="1:38" ht="12.75">
      <c r="A15" s="130" t="s">
        <v>338</v>
      </c>
      <c r="B15" s="104">
        <v>900</v>
      </c>
      <c r="C15" s="237">
        <v>0.2657101858340773</v>
      </c>
      <c r="D15" s="173">
        <v>0.82221352</v>
      </c>
      <c r="E15" s="173">
        <v>1.32330208</v>
      </c>
      <c r="F15" s="173">
        <v>1.6118626</v>
      </c>
      <c r="G15" s="173">
        <v>1.7611721600000003</v>
      </c>
      <c r="H15" s="238">
        <v>1.9008843</v>
      </c>
      <c r="I15" s="163">
        <v>0.2174589950177078</v>
      </c>
      <c r="J15" s="124">
        <v>0.7015028188092012</v>
      </c>
      <c r="K15" s="124">
        <v>1.129025632242193</v>
      </c>
      <c r="L15" s="124">
        <v>1.375222043822787</v>
      </c>
      <c r="M15" s="124">
        <v>1.502611188694987</v>
      </c>
      <c r="N15" s="125">
        <v>1.62181192870698</v>
      </c>
      <c r="O15" s="163">
        <v>0.1715701601904004</v>
      </c>
      <c r="P15" s="124">
        <v>0.5813969338042677</v>
      </c>
      <c r="Q15" s="124">
        <v>0.9357225989288157</v>
      </c>
      <c r="R15" s="124">
        <v>1.1397671657768105</v>
      </c>
      <c r="S15" s="124">
        <v>1.2453457268927413</v>
      </c>
      <c r="T15" s="125">
        <v>1.3441378384737237</v>
      </c>
      <c r="U15" s="232">
        <v>7.2</v>
      </c>
      <c r="V15" s="203">
        <f t="shared" si="0"/>
        <v>48874.930907040005</v>
      </c>
      <c r="W15" s="205">
        <v>1.05</v>
      </c>
      <c r="X15" s="61">
        <v>46547.5532448</v>
      </c>
      <c r="Y15" s="68">
        <v>41614.45837960321</v>
      </c>
      <c r="Z15" s="61">
        <v>43992.4563796032</v>
      </c>
      <c r="AA15" s="68">
        <v>44428.25257960321</v>
      </c>
      <c r="AB15" s="61">
        <v>45051.8391796032</v>
      </c>
      <c r="AC15" s="68">
        <v>46497.0087796032</v>
      </c>
      <c r="AD15" s="61">
        <v>52784.925379603206</v>
      </c>
      <c r="AE15" s="56">
        <v>3350</v>
      </c>
      <c r="AF15" s="56">
        <v>5680</v>
      </c>
      <c r="AG15" s="56">
        <v>6107</v>
      </c>
      <c r="AH15" s="56">
        <v>6718</v>
      </c>
      <c r="AI15" s="56">
        <v>8134</v>
      </c>
      <c r="AJ15" s="56">
        <v>14295</v>
      </c>
      <c r="AK15" s="56">
        <v>0.9</v>
      </c>
      <c r="AL15" s="56">
        <v>38410.15024</v>
      </c>
    </row>
    <row r="16" spans="1:38" ht="12.75">
      <c r="A16" s="131" t="s">
        <v>339</v>
      </c>
      <c r="B16" s="110">
        <v>1000</v>
      </c>
      <c r="C16" s="237">
        <v>0.31765509291703864</v>
      </c>
      <c r="D16" s="173">
        <v>1.0136119000000001</v>
      </c>
      <c r="E16" s="173">
        <v>1.6399726000000003</v>
      </c>
      <c r="F16" s="173">
        <v>2.0002486</v>
      </c>
      <c r="G16" s="173">
        <v>2.186744</v>
      </c>
      <c r="H16" s="238">
        <v>2.361242625</v>
      </c>
      <c r="I16" s="163">
        <v>0.2599710547458309</v>
      </c>
      <c r="J16" s="124">
        <v>0.8648016454759223</v>
      </c>
      <c r="K16" s="124">
        <v>1.3992051622671624</v>
      </c>
      <c r="L16" s="124">
        <v>1.706588370401837</v>
      </c>
      <c r="M16" s="124">
        <v>1.8657040327117314</v>
      </c>
      <c r="N16" s="125">
        <v>2.014584188946367</v>
      </c>
      <c r="O16" s="163">
        <v>0.205111200408047</v>
      </c>
      <c r="P16" s="124">
        <v>0.7167369988364071</v>
      </c>
      <c r="Q16" s="124">
        <v>1.1596440802420922</v>
      </c>
      <c r="R16" s="124">
        <v>1.4143995137495176</v>
      </c>
      <c r="S16" s="124">
        <v>1.5462726234602413</v>
      </c>
      <c r="T16" s="125">
        <v>1.6696626712522806</v>
      </c>
      <c r="U16" s="232">
        <v>8.28</v>
      </c>
      <c r="V16" s="203">
        <f t="shared" si="0"/>
        <v>54245.37830208002</v>
      </c>
      <c r="W16" s="204">
        <v>1.05</v>
      </c>
      <c r="X16" s="114">
        <v>51662.26504960001</v>
      </c>
      <c r="Y16" s="113">
        <v>46173.37856624642</v>
      </c>
      <c r="Z16" s="114">
        <v>48815.59856624642</v>
      </c>
      <c r="AA16" s="113">
        <v>49299.81656624642</v>
      </c>
      <c r="AB16" s="114">
        <v>49992.69056624642</v>
      </c>
      <c r="AC16" s="113">
        <v>51598.43456624642</v>
      </c>
      <c r="AD16" s="114">
        <v>58585.008566246426</v>
      </c>
      <c r="AE16" s="56">
        <v>3350</v>
      </c>
      <c r="AF16" s="56">
        <v>5680</v>
      </c>
      <c r="AG16" s="56">
        <v>6107</v>
      </c>
      <c r="AH16" s="56">
        <v>6718</v>
      </c>
      <c r="AI16" s="56">
        <v>8134</v>
      </c>
      <c r="AJ16" s="56">
        <v>14295</v>
      </c>
      <c r="AK16" s="56">
        <v>1</v>
      </c>
      <c r="AL16" s="56">
        <v>42621.82848000001</v>
      </c>
    </row>
    <row r="17" spans="1:38" ht="12.75">
      <c r="A17" s="130" t="s">
        <v>340</v>
      </c>
      <c r="B17" s="104">
        <v>1100</v>
      </c>
      <c r="C17" s="237">
        <v>0.3696</v>
      </c>
      <c r="D17" s="173">
        <v>1.23767028</v>
      </c>
      <c r="E17" s="173">
        <v>1.9893031200000002</v>
      </c>
      <c r="F17" s="173">
        <v>2.4222744</v>
      </c>
      <c r="G17" s="173">
        <v>2.64628224</v>
      </c>
      <c r="H17" s="238">
        <v>2.8558939499999996</v>
      </c>
      <c r="I17" s="163">
        <v>0.302483114473954</v>
      </c>
      <c r="J17" s="124">
        <v>1.0559655965963357</v>
      </c>
      <c r="K17" s="124">
        <v>1.6972498167458236</v>
      </c>
      <c r="L17" s="124">
        <v>2.0666557751681904</v>
      </c>
      <c r="M17" s="124">
        <v>2.257776606160316</v>
      </c>
      <c r="N17" s="125">
        <v>2.4366148298621306</v>
      </c>
      <c r="O17" s="163">
        <v>0.23865224062569362</v>
      </c>
      <c r="P17" s="124">
        <v>0.8751713373098869</v>
      </c>
      <c r="Q17" s="124">
        <v>1.4066598349967092</v>
      </c>
      <c r="R17" s="124">
        <v>1.7128189633668056</v>
      </c>
      <c r="S17" s="124">
        <v>1.8712175644067364</v>
      </c>
      <c r="T17" s="125">
        <v>2.019436491144245</v>
      </c>
      <c r="U17" s="232">
        <v>9.36</v>
      </c>
      <c r="V17" s="203">
        <f t="shared" si="0"/>
        <v>59670.18794352</v>
      </c>
      <c r="W17" s="205">
        <v>1.05</v>
      </c>
      <c r="X17" s="61">
        <v>56828.7504224</v>
      </c>
      <c r="Y17" s="68">
        <v>50791.00997900161</v>
      </c>
      <c r="Z17" s="61">
        <v>53697.45197900161</v>
      </c>
      <c r="AA17" s="68">
        <v>54230.09177900162</v>
      </c>
      <c r="AB17" s="61">
        <v>54992.25317900161</v>
      </c>
      <c r="AC17" s="68">
        <v>56758.571579001604</v>
      </c>
      <c r="AD17" s="61">
        <v>64443.80297900161</v>
      </c>
      <c r="AE17" s="56">
        <v>3350</v>
      </c>
      <c r="AF17" s="56">
        <v>5680</v>
      </c>
      <c r="AG17" s="56">
        <v>6107</v>
      </c>
      <c r="AH17" s="56">
        <v>6718</v>
      </c>
      <c r="AI17" s="56">
        <v>8134</v>
      </c>
      <c r="AJ17" s="56">
        <v>14295</v>
      </c>
      <c r="AK17" s="56">
        <v>1.1</v>
      </c>
      <c r="AL17" s="56">
        <v>46884.265120000004</v>
      </c>
    </row>
    <row r="18" spans="1:38" ht="12.75">
      <c r="A18" s="131" t="s">
        <v>341</v>
      </c>
      <c r="B18" s="110">
        <v>1200</v>
      </c>
      <c r="C18" s="237">
        <v>0.41848932431337543</v>
      </c>
      <c r="D18" s="173">
        <v>1.24377028</v>
      </c>
      <c r="E18" s="173">
        <v>1.9954031200000002</v>
      </c>
      <c r="F18" s="173">
        <v>2.4285574</v>
      </c>
      <c r="G18" s="173">
        <v>2.65262624</v>
      </c>
      <c r="H18" s="238">
        <v>2.8622989499999996</v>
      </c>
      <c r="I18" s="163">
        <v>0.34249446480630524</v>
      </c>
      <c r="J18" s="124">
        <v>1.0611700442132226</v>
      </c>
      <c r="K18" s="124">
        <v>1.7024542643627105</v>
      </c>
      <c r="L18" s="124">
        <v>2.0720163562135836</v>
      </c>
      <c r="M18" s="124">
        <v>2.2631892316818782</v>
      </c>
      <c r="N18" s="125">
        <v>2.4420794998598616</v>
      </c>
      <c r="O18" s="163">
        <v>0.27022027847759633</v>
      </c>
      <c r="P18" s="124">
        <v>0.8794847196733951</v>
      </c>
      <c r="Q18" s="124">
        <v>1.4109732173602174</v>
      </c>
      <c r="R18" s="124">
        <v>1.717261747201219</v>
      </c>
      <c r="S18" s="124">
        <v>1.8757034820647849</v>
      </c>
      <c r="T18" s="125">
        <v>2.0239655426259286</v>
      </c>
      <c r="U18" s="232">
        <v>9.36</v>
      </c>
      <c r="V18" s="203">
        <f t="shared" si="0"/>
        <v>61792.024540800005</v>
      </c>
      <c r="W18" s="204">
        <v>1</v>
      </c>
      <c r="X18" s="114">
        <v>61792.024540800005</v>
      </c>
      <c r="Y18" s="113">
        <v>55178.199829267214</v>
      </c>
      <c r="Z18" s="114">
        <v>58348.86382926721</v>
      </c>
      <c r="AA18" s="113">
        <v>58929.92542926721</v>
      </c>
      <c r="AB18" s="114">
        <v>56915.59450406401</v>
      </c>
      <c r="AC18" s="113">
        <v>61688.26702926722</v>
      </c>
      <c r="AD18" s="114">
        <v>66735.38650406401</v>
      </c>
      <c r="AE18" s="56">
        <v>3350</v>
      </c>
      <c r="AF18" s="56">
        <v>5680</v>
      </c>
      <c r="AG18" s="56">
        <v>6107</v>
      </c>
      <c r="AH18" s="56">
        <v>6718</v>
      </c>
      <c r="AI18" s="56">
        <v>8134</v>
      </c>
      <c r="AJ18" s="56">
        <v>14295</v>
      </c>
      <c r="AK18" s="56">
        <v>1.2</v>
      </c>
      <c r="AL18" s="56">
        <v>50947.475040000005</v>
      </c>
    </row>
    <row r="19" spans="1:38" ht="12.75">
      <c r="A19" s="130" t="s">
        <v>342</v>
      </c>
      <c r="B19" s="104">
        <v>1300</v>
      </c>
      <c r="C19" s="237">
        <v>0.4704342313963367</v>
      </c>
      <c r="D19" s="173">
        <v>1.4389686599999998</v>
      </c>
      <c r="E19" s="173">
        <v>2.3158736400000004</v>
      </c>
      <c r="F19" s="173">
        <v>2.8208574</v>
      </c>
      <c r="G19" s="173">
        <v>3.0821500800000003</v>
      </c>
      <c r="H19" s="238">
        <v>3.3266472749999996</v>
      </c>
      <c r="I19" s="163">
        <v>0.3850065245344283</v>
      </c>
      <c r="J19" s="124">
        <v>1.2277109857888238</v>
      </c>
      <c r="K19" s="124">
        <v>1.97587590929656</v>
      </c>
      <c r="L19" s="124">
        <v>2.4067220611487805</v>
      </c>
      <c r="M19" s="124">
        <v>2.6296538752038585</v>
      </c>
      <c r="N19" s="125">
        <v>2.8382559807535728</v>
      </c>
      <c r="O19" s="163">
        <v>0.3037613186952429</v>
      </c>
      <c r="P19" s="124">
        <v>1.0175118097844411</v>
      </c>
      <c r="Q19" s="124">
        <v>1.6375817237524004</v>
      </c>
      <c r="R19" s="124">
        <v>1.9946617310052002</v>
      </c>
      <c r="S19" s="124">
        <v>2.1794248847143485</v>
      </c>
      <c r="T19" s="125">
        <v>2.3523117517373375</v>
      </c>
      <c r="U19" s="232">
        <v>11.879999999999999</v>
      </c>
      <c r="V19" s="203">
        <f t="shared" si="0"/>
        <v>70305.07635312</v>
      </c>
      <c r="W19" s="205">
        <v>1.05</v>
      </c>
      <c r="X19" s="61">
        <v>66957.2155744</v>
      </c>
      <c r="Y19" s="68">
        <v>59794.36346136961</v>
      </c>
      <c r="Z19" s="61">
        <v>63229.24946136961</v>
      </c>
      <c r="AA19" s="68">
        <v>63858.73286136961</v>
      </c>
      <c r="AB19" s="61">
        <v>64759.469061369615</v>
      </c>
      <c r="AC19" s="68">
        <v>66846.93626136961</v>
      </c>
      <c r="AD19" s="61">
        <v>75929.48246136961</v>
      </c>
      <c r="AE19" s="56">
        <v>3350</v>
      </c>
      <c r="AF19" s="56">
        <v>5680</v>
      </c>
      <c r="AG19" s="56">
        <v>6107</v>
      </c>
      <c r="AH19" s="56">
        <v>6718</v>
      </c>
      <c r="AI19" s="56">
        <v>8134</v>
      </c>
      <c r="AJ19" s="56">
        <v>14295</v>
      </c>
      <c r="AK19" s="56">
        <v>1.3</v>
      </c>
      <c r="AL19" s="56">
        <v>55208.64272</v>
      </c>
    </row>
    <row r="20" spans="1:38" ht="12.75">
      <c r="A20" s="131" t="s">
        <v>343</v>
      </c>
      <c r="B20" s="110">
        <v>1400</v>
      </c>
      <c r="C20" s="237">
        <v>0.5223791384792982</v>
      </c>
      <c r="D20" s="173">
        <v>1.6292270399999997</v>
      </c>
      <c r="E20" s="173">
        <v>2.6314041600000007</v>
      </c>
      <c r="F20" s="173">
        <v>3.2080692</v>
      </c>
      <c r="G20" s="173">
        <v>3.5065363200000004</v>
      </c>
      <c r="H20" s="238">
        <v>3.7858085999999993</v>
      </c>
      <c r="I20" s="163">
        <v>0.42751858426255146</v>
      </c>
      <c r="J20" s="124">
        <v>1.3900371779828808</v>
      </c>
      <c r="K20" s="124">
        <v>2.2450828048488654</v>
      </c>
      <c r="L20" s="124">
        <v>2.737086574220987</v>
      </c>
      <c r="M20" s="124">
        <v>2.991735179369032</v>
      </c>
      <c r="N20" s="125">
        <v>3.2300069747966624</v>
      </c>
      <c r="O20" s="163">
        <v>0.3373023589128896</v>
      </c>
      <c r="P20" s="124">
        <v>1.152045767292908</v>
      </c>
      <c r="Q20" s="124">
        <v>1.8606970975420047</v>
      </c>
      <c r="R20" s="124">
        <v>2.2684637882285252</v>
      </c>
      <c r="S20" s="124">
        <v>2.47951342945723</v>
      </c>
      <c r="T20" s="125">
        <v>2.6769901716160387</v>
      </c>
      <c r="U20" s="232">
        <v>12.959999999999999</v>
      </c>
      <c r="V20" s="203">
        <f t="shared" si="0"/>
        <v>75710.85920832002</v>
      </c>
      <c r="W20" s="204">
        <v>1.05</v>
      </c>
      <c r="X20" s="114">
        <v>72105.58019840001</v>
      </c>
      <c r="Y20" s="113">
        <v>64391.44594498562</v>
      </c>
      <c r="Z20" s="114">
        <v>68090.55394498563</v>
      </c>
      <c r="AA20" s="113">
        <v>68768.45914498562</v>
      </c>
      <c r="AB20" s="114">
        <v>69738.48274498561</v>
      </c>
      <c r="AC20" s="113">
        <v>71986.52434498564</v>
      </c>
      <c r="AD20" s="114">
        <v>81767.72794498563</v>
      </c>
      <c r="AE20" s="56">
        <v>3350</v>
      </c>
      <c r="AF20" s="56">
        <v>5680</v>
      </c>
      <c r="AG20" s="56">
        <v>6107</v>
      </c>
      <c r="AH20" s="56">
        <v>6718</v>
      </c>
      <c r="AI20" s="56">
        <v>8134</v>
      </c>
      <c r="AJ20" s="56">
        <v>14295</v>
      </c>
      <c r="AK20" s="56">
        <v>1.4</v>
      </c>
      <c r="AL20" s="56">
        <v>59453.31392000001</v>
      </c>
    </row>
    <row r="21" spans="1:38" ht="12.75">
      <c r="A21" s="130" t="s">
        <v>344</v>
      </c>
      <c r="B21" s="104">
        <v>1500</v>
      </c>
      <c r="C21" s="237">
        <v>0.5712684627926736</v>
      </c>
      <c r="D21" s="173">
        <v>1.8229054199999999</v>
      </c>
      <c r="E21" s="173">
        <v>2.9503546800000007</v>
      </c>
      <c r="F21" s="173">
        <v>3.5988036</v>
      </c>
      <c r="G21" s="173">
        <v>3.9344793600000005</v>
      </c>
      <c r="H21" s="238">
        <v>4.248560925</v>
      </c>
      <c r="I21" s="163">
        <v>0.4675299345949027</v>
      </c>
      <c r="J21" s="124">
        <v>1.5552812735949302</v>
      </c>
      <c r="K21" s="124">
        <v>2.5172076038191626</v>
      </c>
      <c r="L21" s="124">
        <v>3.0704565278137252</v>
      </c>
      <c r="M21" s="124">
        <v>3.356851103088918</v>
      </c>
      <c r="N21" s="125">
        <v>3.624821767428644</v>
      </c>
      <c r="O21" s="163">
        <v>0.36887039676479233</v>
      </c>
      <c r="P21" s="124">
        <v>1.2889980473723917</v>
      </c>
      <c r="Q21" s="124">
        <v>2.086230793902625</v>
      </c>
      <c r="R21" s="124">
        <v>2.5447567176999963</v>
      </c>
      <c r="S21" s="124">
        <v>2.7821170296739686</v>
      </c>
      <c r="T21" s="125">
        <v>3.0042078301943067</v>
      </c>
      <c r="U21" s="232">
        <v>14.04</v>
      </c>
      <c r="V21" s="203">
        <f t="shared" si="0"/>
        <v>81135.66884976003</v>
      </c>
      <c r="W21" s="205">
        <v>1.05</v>
      </c>
      <c r="X21" s="61">
        <v>77272.06557120002</v>
      </c>
      <c r="Y21" s="68">
        <v>69009.07735774081</v>
      </c>
      <c r="Z21" s="61">
        <v>72972.40735774081</v>
      </c>
      <c r="AA21" s="68">
        <v>73698.73435774082</v>
      </c>
      <c r="AB21" s="61">
        <v>74738.04535774082</v>
      </c>
      <c r="AC21" s="68">
        <v>77146.66135774083</v>
      </c>
      <c r="AD21" s="61">
        <v>87626.52235774083</v>
      </c>
      <c r="AE21" s="56">
        <v>3350</v>
      </c>
      <c r="AF21" s="56">
        <v>5680</v>
      </c>
      <c r="AG21" s="56">
        <v>6107</v>
      </c>
      <c r="AH21" s="56">
        <v>6718</v>
      </c>
      <c r="AI21" s="56">
        <v>8134</v>
      </c>
      <c r="AJ21" s="56">
        <v>14295</v>
      </c>
      <c r="AK21" s="56">
        <v>1.5</v>
      </c>
      <c r="AL21" s="56">
        <v>63715.75056000001</v>
      </c>
    </row>
    <row r="22" spans="1:38" ht="12.75">
      <c r="A22" s="131" t="s">
        <v>345</v>
      </c>
      <c r="B22" s="110">
        <v>1600</v>
      </c>
      <c r="C22" s="237">
        <v>0.6232133698756348</v>
      </c>
      <c r="D22" s="173">
        <v>2.0181038</v>
      </c>
      <c r="E22" s="173">
        <v>3.2708252000000004</v>
      </c>
      <c r="F22" s="173">
        <v>3.9911036</v>
      </c>
      <c r="G22" s="173">
        <v>4.3640032</v>
      </c>
      <c r="H22" s="238">
        <v>4.71290925</v>
      </c>
      <c r="I22" s="163">
        <v>0.5100419943230257</v>
      </c>
      <c r="J22" s="124">
        <v>1.7218222151705318</v>
      </c>
      <c r="K22" s="124">
        <v>2.7906292487530115</v>
      </c>
      <c r="L22" s="124">
        <v>3.405162232748922</v>
      </c>
      <c r="M22" s="124">
        <v>3.7233157466108975</v>
      </c>
      <c r="N22" s="125">
        <v>4.020998248322355</v>
      </c>
      <c r="O22" s="163">
        <v>0.40241143698243886</v>
      </c>
      <c r="P22" s="124">
        <v>1.4270251374834375</v>
      </c>
      <c r="Q22" s="124">
        <v>2.312839300294808</v>
      </c>
      <c r="R22" s="124">
        <v>2.8221567015039777</v>
      </c>
      <c r="S22" s="124">
        <v>3.0858384323235315</v>
      </c>
      <c r="T22" s="125">
        <v>3.332554039305716</v>
      </c>
      <c r="U22" s="232">
        <v>16.56</v>
      </c>
      <c r="V22" s="203">
        <f t="shared" si="0"/>
        <v>86347.10667408003</v>
      </c>
      <c r="W22" s="204">
        <v>1.05</v>
      </c>
      <c r="X22" s="114">
        <v>82235.33968960002</v>
      </c>
      <c r="Y22" s="113">
        <v>73396.26720800644</v>
      </c>
      <c r="Z22" s="114">
        <v>77623.81920800643</v>
      </c>
      <c r="AA22" s="113">
        <v>78398.56800800642</v>
      </c>
      <c r="AB22" s="114">
        <v>79507.16640800644</v>
      </c>
      <c r="AC22" s="113">
        <v>82076.35680800643</v>
      </c>
      <c r="AD22" s="114">
        <v>93254.87520800644</v>
      </c>
      <c r="AE22" s="56">
        <v>3350</v>
      </c>
      <c r="AF22" s="56">
        <v>5680</v>
      </c>
      <c r="AG22" s="56">
        <v>6107</v>
      </c>
      <c r="AH22" s="56">
        <v>6718</v>
      </c>
      <c r="AI22" s="56">
        <v>8134</v>
      </c>
      <c r="AJ22" s="56">
        <v>14295</v>
      </c>
      <c r="AK22" s="56">
        <v>1.6</v>
      </c>
      <c r="AL22" s="56">
        <v>67778.96048000001</v>
      </c>
    </row>
    <row r="23" spans="1:38" ht="12.75">
      <c r="A23" s="130" t="s">
        <v>346</v>
      </c>
      <c r="B23" s="104">
        <v>1700</v>
      </c>
      <c r="C23" s="237">
        <v>0.6751582769585963</v>
      </c>
      <c r="D23" s="173">
        <v>2.20836218</v>
      </c>
      <c r="E23" s="173">
        <v>3.5863557200000007</v>
      </c>
      <c r="F23" s="173">
        <v>4.378315400000001</v>
      </c>
      <c r="G23" s="173">
        <v>4.78838944</v>
      </c>
      <c r="H23" s="238">
        <v>5.172070574999999</v>
      </c>
      <c r="I23" s="163">
        <v>0.5525540540511489</v>
      </c>
      <c r="J23" s="124">
        <v>1.8841484073645887</v>
      </c>
      <c r="K23" s="124">
        <v>3.059836144305317</v>
      </c>
      <c r="L23" s="124">
        <v>3.735526745821129</v>
      </c>
      <c r="M23" s="124">
        <v>4.085397050776072</v>
      </c>
      <c r="N23" s="125">
        <v>4.412749242365445</v>
      </c>
      <c r="O23" s="163">
        <v>0.43595247720008556</v>
      </c>
      <c r="P23" s="124">
        <v>1.5615590949919047</v>
      </c>
      <c r="Q23" s="124">
        <v>2.535954674084412</v>
      </c>
      <c r="R23" s="124">
        <v>3.095958758727303</v>
      </c>
      <c r="S23" s="124">
        <v>3.385926977066413</v>
      </c>
      <c r="T23" s="125">
        <v>3.6572324591844168</v>
      </c>
      <c r="U23" s="232">
        <v>17.64</v>
      </c>
      <c r="V23" s="203">
        <f t="shared" si="0"/>
        <v>91770.55725936001</v>
      </c>
      <c r="W23" s="205">
        <v>1.05</v>
      </c>
      <c r="X23" s="61">
        <v>87400.5307232</v>
      </c>
      <c r="Y23" s="68">
        <v>78012.43084010882</v>
      </c>
      <c r="Z23" s="61">
        <v>82504.20484010883</v>
      </c>
      <c r="AA23" s="68">
        <v>83327.37544010882</v>
      </c>
      <c r="AB23" s="61">
        <v>84505.26124010883</v>
      </c>
      <c r="AC23" s="68">
        <v>87235.02604010882</v>
      </c>
      <c r="AD23" s="61">
        <v>99112.20184010881</v>
      </c>
      <c r="AE23" s="56">
        <v>3350</v>
      </c>
      <c r="AF23" s="56">
        <v>5680</v>
      </c>
      <c r="AG23" s="56">
        <v>6107</v>
      </c>
      <c r="AH23" s="56">
        <v>6718</v>
      </c>
      <c r="AI23" s="56">
        <v>8134</v>
      </c>
      <c r="AJ23" s="56">
        <v>14295</v>
      </c>
      <c r="AK23" s="56">
        <v>1.7</v>
      </c>
      <c r="AL23" s="56">
        <v>72040.12816000001</v>
      </c>
    </row>
    <row r="24" spans="1:38" ht="12.75">
      <c r="A24" s="131" t="s">
        <v>347</v>
      </c>
      <c r="B24" s="110">
        <v>1800</v>
      </c>
      <c r="C24" s="237">
        <v>0.7240476012719717</v>
      </c>
      <c r="D24" s="173">
        <v>2.4020405599999997</v>
      </c>
      <c r="E24" s="173">
        <v>3.9053062400000003</v>
      </c>
      <c r="F24" s="173">
        <v>4.7690498</v>
      </c>
      <c r="G24" s="173">
        <v>5.21633248</v>
      </c>
      <c r="H24" s="238">
        <v>5.6348229</v>
      </c>
      <c r="I24" s="163">
        <v>0.5925654043835</v>
      </c>
      <c r="J24" s="124">
        <v>2.0493925029766378</v>
      </c>
      <c r="K24" s="124">
        <v>3.3319609432756137</v>
      </c>
      <c r="L24" s="124">
        <v>4.068896699413867</v>
      </c>
      <c r="M24" s="124">
        <v>4.450512974495957</v>
      </c>
      <c r="N24" s="174">
        <v>4.8075640349974265</v>
      </c>
      <c r="O24" s="227">
        <v>0.4675205150519883</v>
      </c>
      <c r="P24" s="124">
        <v>1.6985113750713878</v>
      </c>
      <c r="Q24" s="124">
        <v>2.7614883704450324</v>
      </c>
      <c r="R24" s="124">
        <v>3.372251688198774</v>
      </c>
      <c r="S24" s="124">
        <v>3.688530577283151</v>
      </c>
      <c r="T24" s="125">
        <v>3.9844501177626848</v>
      </c>
      <c r="U24" s="232">
        <v>18.72</v>
      </c>
      <c r="V24" s="203">
        <f t="shared" si="0"/>
        <v>97195.36690080003</v>
      </c>
      <c r="W24" s="204">
        <v>1.05</v>
      </c>
      <c r="X24" s="114">
        <v>92567.01609600002</v>
      </c>
      <c r="Y24" s="113">
        <v>82630.06225286404</v>
      </c>
      <c r="Z24" s="114">
        <v>87386.05825286404</v>
      </c>
      <c r="AA24" s="113">
        <v>88257.65065286405</v>
      </c>
      <c r="AB24" s="114">
        <v>89504.82385286402</v>
      </c>
      <c r="AC24" s="113">
        <v>92395.16305286402</v>
      </c>
      <c r="AD24" s="114">
        <v>104970.99625286403</v>
      </c>
      <c r="AE24" s="56">
        <v>3350</v>
      </c>
      <c r="AF24" s="56">
        <v>5680</v>
      </c>
      <c r="AG24" s="56">
        <v>6107</v>
      </c>
      <c r="AH24" s="56">
        <v>6718</v>
      </c>
      <c r="AI24" s="56">
        <v>8134</v>
      </c>
      <c r="AJ24" s="56">
        <v>14295</v>
      </c>
      <c r="AK24" s="56">
        <v>1.8</v>
      </c>
      <c r="AL24" s="56">
        <v>76302.56480000002</v>
      </c>
    </row>
    <row r="25" spans="1:38" ht="12.75">
      <c r="A25" s="130" t="s">
        <v>348</v>
      </c>
      <c r="B25" s="104">
        <v>1900</v>
      </c>
      <c r="C25" s="237">
        <v>0.7759925083549332</v>
      </c>
      <c r="D25" s="173">
        <v>2.43966056</v>
      </c>
      <c r="E25" s="173">
        <v>3.9429262400000002</v>
      </c>
      <c r="F25" s="173">
        <v>4.8077984</v>
      </c>
      <c r="G25" s="173">
        <v>5.255457280000001</v>
      </c>
      <c r="H25" s="238">
        <v>5.674323899999999</v>
      </c>
      <c r="I25" s="163">
        <v>0.6350774641116232</v>
      </c>
      <c r="J25" s="124">
        <v>2.081489440574553</v>
      </c>
      <c r="K25" s="124">
        <v>3.364057880873529</v>
      </c>
      <c r="L25" s="124">
        <v>4.1019565451397195</v>
      </c>
      <c r="M25" s="124">
        <v>4.483893789597789</v>
      </c>
      <c r="N25" s="174">
        <v>4.841265819475237</v>
      </c>
      <c r="O25" s="163">
        <v>0.5010615552696349</v>
      </c>
      <c r="P25" s="124">
        <v>1.725112923352565</v>
      </c>
      <c r="Q25" s="124">
        <v>2.788089918726209</v>
      </c>
      <c r="R25" s="124">
        <v>3.3996512829283865</v>
      </c>
      <c r="S25" s="124">
        <v>3.716196187495576</v>
      </c>
      <c r="T25" s="125">
        <v>4.0123817434579205</v>
      </c>
      <c r="U25" s="232">
        <v>18.72</v>
      </c>
      <c r="V25" s="203">
        <f t="shared" si="0"/>
        <v>102601.149756</v>
      </c>
      <c r="W25" s="205">
        <v>1.05</v>
      </c>
      <c r="X25" s="61">
        <v>97715.38072</v>
      </c>
      <c r="Y25" s="68">
        <v>87227.14473648001</v>
      </c>
      <c r="Z25" s="61">
        <v>92247.36273648002</v>
      </c>
      <c r="AA25" s="68">
        <v>93167.37693648001</v>
      </c>
      <c r="AB25" s="61">
        <v>94483.83753648002</v>
      </c>
      <c r="AC25" s="68">
        <v>97534.75113648</v>
      </c>
      <c r="AD25" s="61">
        <v>110809.24173648</v>
      </c>
      <c r="AE25" s="56">
        <v>3350</v>
      </c>
      <c r="AF25" s="56">
        <v>5680</v>
      </c>
      <c r="AG25" s="56">
        <v>6107</v>
      </c>
      <c r="AH25" s="56">
        <v>6718</v>
      </c>
      <c r="AI25" s="56">
        <v>8134</v>
      </c>
      <c r="AJ25" s="56">
        <v>14295</v>
      </c>
      <c r="AK25" s="56">
        <v>1.9</v>
      </c>
      <c r="AL25" s="56">
        <v>80547.236</v>
      </c>
    </row>
    <row r="26" spans="1:38" ht="12.75">
      <c r="A26" s="131" t="s">
        <v>349</v>
      </c>
      <c r="B26" s="110">
        <v>2000</v>
      </c>
      <c r="C26" s="237">
        <v>0.8279374154378943</v>
      </c>
      <c r="D26" s="173">
        <v>2.63371894</v>
      </c>
      <c r="E26" s="173">
        <v>4.2622567600000005</v>
      </c>
      <c r="F26" s="173">
        <v>5.1989242</v>
      </c>
      <c r="G26" s="173">
        <v>5.68379552</v>
      </c>
      <c r="H26" s="238">
        <v>6.137475225</v>
      </c>
      <c r="I26" s="163">
        <v>0.6775895238397462</v>
      </c>
      <c r="J26" s="124">
        <v>2.2470577476774904</v>
      </c>
      <c r="K26" s="124">
        <v>3.6365068913347143</v>
      </c>
      <c r="L26" s="124">
        <v>4.435660436568072</v>
      </c>
      <c r="M26" s="124">
        <v>4.849346893268198</v>
      </c>
      <c r="N26" s="174">
        <v>5.236421034172651</v>
      </c>
      <c r="O26" s="163">
        <v>0.5346025954872815</v>
      </c>
      <c r="P26" s="124">
        <v>1.862333905939939</v>
      </c>
      <c r="Q26" s="124">
        <v>3.0138923175947205</v>
      </c>
      <c r="R26" s="124">
        <v>3.6762209759829854</v>
      </c>
      <c r="S26" s="124">
        <v>4.01907923832052</v>
      </c>
      <c r="T26" s="125">
        <v>4.3398815396694745</v>
      </c>
      <c r="U26" s="232">
        <v>21.24</v>
      </c>
      <c r="V26" s="203">
        <f t="shared" si="0"/>
        <v>107830.25531040001</v>
      </c>
      <c r="W26" s="204">
        <v>1.05</v>
      </c>
      <c r="X26" s="114">
        <v>102695.48124800001</v>
      </c>
      <c r="Y26" s="113">
        <v>91633.41573523202</v>
      </c>
      <c r="Z26" s="114">
        <v>96917.85573523202</v>
      </c>
      <c r="AA26" s="113">
        <v>97886.29173523204</v>
      </c>
      <c r="AB26" s="114">
        <v>99272.03973523201</v>
      </c>
      <c r="AC26" s="113">
        <v>102483.52773523203</v>
      </c>
      <c r="AD26" s="114">
        <v>116456.67573523201</v>
      </c>
      <c r="AE26" s="56">
        <v>3350</v>
      </c>
      <c r="AF26" s="56">
        <v>5680</v>
      </c>
      <c r="AG26" s="56">
        <v>6107</v>
      </c>
      <c r="AH26" s="56">
        <v>6718</v>
      </c>
      <c r="AI26" s="56">
        <v>8134</v>
      </c>
      <c r="AJ26" s="56">
        <v>14295</v>
      </c>
      <c r="AK26" s="56">
        <v>2</v>
      </c>
      <c r="AL26" s="56">
        <v>84626.94240000001</v>
      </c>
    </row>
    <row r="27" spans="1:38" ht="12.75">
      <c r="A27" s="130" t="s">
        <v>350</v>
      </c>
      <c r="B27" s="104">
        <v>2100</v>
      </c>
      <c r="C27" s="237">
        <v>0.8768267397512697</v>
      </c>
      <c r="D27" s="173">
        <v>2.8273973199999998</v>
      </c>
      <c r="E27" s="173">
        <v>4.581207280000001</v>
      </c>
      <c r="F27" s="173">
        <v>5.5896586</v>
      </c>
      <c r="G27" s="173">
        <v>6.111738560000001</v>
      </c>
      <c r="H27" s="238">
        <v>6.60022755</v>
      </c>
      <c r="I27" s="163">
        <v>0.7176008741720974</v>
      </c>
      <c r="J27" s="124">
        <v>2.41230184328954</v>
      </c>
      <c r="K27" s="124">
        <v>3.908631690305012</v>
      </c>
      <c r="L27" s="124">
        <v>4.76903039016081</v>
      </c>
      <c r="M27" s="124">
        <v>5.2144628169880844</v>
      </c>
      <c r="N27" s="174">
        <v>5.631235826804633</v>
      </c>
      <c r="O27" s="227">
        <v>0.5661706333391842</v>
      </c>
      <c r="P27" s="124">
        <v>1.9992861860194222</v>
      </c>
      <c r="Q27" s="124">
        <v>3.239426013955341</v>
      </c>
      <c r="R27" s="124">
        <v>3.9525139054544565</v>
      </c>
      <c r="S27" s="124">
        <v>4.321682838537258</v>
      </c>
      <c r="T27" s="125">
        <v>4.667099198247742</v>
      </c>
      <c r="U27" s="232">
        <v>22.32</v>
      </c>
      <c r="V27" s="203">
        <f t="shared" si="0"/>
        <v>113236.03816560002</v>
      </c>
      <c r="W27" s="205">
        <v>1.05</v>
      </c>
      <c r="X27" s="61">
        <v>107843.84587200002</v>
      </c>
      <c r="Y27" s="68">
        <v>96230.49821884802</v>
      </c>
      <c r="Z27" s="61">
        <v>101779.16021884803</v>
      </c>
      <c r="AA27" s="68">
        <v>102796.01801884803</v>
      </c>
      <c r="AB27" s="61">
        <v>104251.05341884802</v>
      </c>
      <c r="AC27" s="68">
        <v>107623.11581884805</v>
      </c>
      <c r="AD27" s="61">
        <v>122294.92121884803</v>
      </c>
      <c r="AE27" s="56">
        <v>3350</v>
      </c>
      <c r="AF27" s="56">
        <v>5680</v>
      </c>
      <c r="AG27" s="56">
        <v>6107</v>
      </c>
      <c r="AH27" s="56">
        <v>6718</v>
      </c>
      <c r="AI27" s="56">
        <v>8134</v>
      </c>
      <c r="AJ27" s="56">
        <v>14295</v>
      </c>
      <c r="AK27" s="56">
        <v>2.1</v>
      </c>
      <c r="AL27" s="56">
        <v>88871.61360000001</v>
      </c>
    </row>
    <row r="28" spans="1:38" ht="12.75">
      <c r="A28" s="131" t="s">
        <v>351</v>
      </c>
      <c r="B28" s="110">
        <v>2200</v>
      </c>
      <c r="C28" s="237">
        <v>0.9287716468342311</v>
      </c>
      <c r="D28" s="173">
        <v>3.0187956999999996</v>
      </c>
      <c r="E28" s="173">
        <v>4.897877800000001</v>
      </c>
      <c r="F28" s="173">
        <v>5.9780446000000005</v>
      </c>
      <c r="G28" s="173">
        <v>6.537310400000001</v>
      </c>
      <c r="H28" s="238">
        <v>7.060585874999998</v>
      </c>
      <c r="I28" s="163">
        <v>0.7601129339002205</v>
      </c>
      <c r="J28" s="124">
        <v>2.575600669956261</v>
      </c>
      <c r="K28" s="124">
        <v>4.178811220329981</v>
      </c>
      <c r="L28" s="124">
        <v>5.10039671673986</v>
      </c>
      <c r="M28" s="124">
        <v>5.577555661004829</v>
      </c>
      <c r="N28" s="174">
        <v>6.0240080870440185</v>
      </c>
      <c r="O28" s="163">
        <v>0.5997116735568307</v>
      </c>
      <c r="P28" s="124">
        <v>2.1346262510515612</v>
      </c>
      <c r="Q28" s="124">
        <v>3.463347495268617</v>
      </c>
      <c r="R28" s="124">
        <v>4.227146253427164</v>
      </c>
      <c r="S28" s="124">
        <v>4.622609735104759</v>
      </c>
      <c r="T28" s="125">
        <v>4.992624031026298</v>
      </c>
      <c r="U28" s="232">
        <v>23.4</v>
      </c>
      <c r="V28" s="203">
        <f t="shared" si="0"/>
        <v>118660.84780704002</v>
      </c>
      <c r="W28" s="204">
        <v>1.05</v>
      </c>
      <c r="X28" s="114">
        <v>113010.3312448</v>
      </c>
      <c r="Y28" s="113">
        <v>100848.12963160321</v>
      </c>
      <c r="Z28" s="114">
        <v>106661.01363160321</v>
      </c>
      <c r="AA28" s="113">
        <v>107726.29323160322</v>
      </c>
      <c r="AB28" s="114">
        <v>109250.61603160323</v>
      </c>
      <c r="AC28" s="113">
        <v>112783.25283160323</v>
      </c>
      <c r="AD28" s="114">
        <v>128153.71563160322</v>
      </c>
      <c r="AE28" s="56">
        <v>3350</v>
      </c>
      <c r="AF28" s="56">
        <v>5680</v>
      </c>
      <c r="AG28" s="56">
        <v>6107</v>
      </c>
      <c r="AH28" s="56">
        <v>6718</v>
      </c>
      <c r="AI28" s="56">
        <v>8134</v>
      </c>
      <c r="AJ28" s="56">
        <v>14295</v>
      </c>
      <c r="AK28" s="56">
        <v>2.2</v>
      </c>
      <c r="AL28" s="56">
        <v>93134.05024000001</v>
      </c>
    </row>
    <row r="29" spans="1:38" ht="12.75">
      <c r="A29" s="130" t="s">
        <v>352</v>
      </c>
      <c r="B29" s="104">
        <v>2300</v>
      </c>
      <c r="C29" s="237">
        <v>0.9807165539171925</v>
      </c>
      <c r="D29" s="173">
        <v>3.0552756999999997</v>
      </c>
      <c r="E29" s="173">
        <v>4.934357800000001</v>
      </c>
      <c r="F29" s="173">
        <v>6.015619</v>
      </c>
      <c r="G29" s="173">
        <v>6.5752496</v>
      </c>
      <c r="H29" s="238">
        <v>7.0988898749999985</v>
      </c>
      <c r="I29" s="163">
        <v>0.8026249936283437</v>
      </c>
      <c r="J29" s="124">
        <v>2.6067249730815116</v>
      </c>
      <c r="K29" s="124">
        <v>4.209935523455232</v>
      </c>
      <c r="L29" s="124">
        <v>5.132454748958868</v>
      </c>
      <c r="M29" s="124">
        <v>5.609924936255089</v>
      </c>
      <c r="N29" s="174">
        <v>6.056688605325532</v>
      </c>
      <c r="O29" s="163">
        <v>0.6332527137744774</v>
      </c>
      <c r="P29" s="124">
        <v>2.1604216918090664</v>
      </c>
      <c r="Q29" s="124">
        <v>3.489142936026122</v>
      </c>
      <c r="R29" s="124">
        <v>4.253715557407394</v>
      </c>
      <c r="S29" s="124">
        <v>4.6494369934925635</v>
      </c>
      <c r="T29" s="125">
        <v>5.019709243821678</v>
      </c>
      <c r="U29" s="232">
        <v>23.4</v>
      </c>
      <c r="V29" s="203">
        <f t="shared" si="0"/>
        <v>124066.63066224002</v>
      </c>
      <c r="W29" s="205">
        <v>1.05</v>
      </c>
      <c r="X29" s="61">
        <v>118158.69586880002</v>
      </c>
      <c r="Y29" s="68">
        <v>105445.21211521924</v>
      </c>
      <c r="Z29" s="61">
        <v>111522.31811521923</v>
      </c>
      <c r="AA29" s="68">
        <v>112636.01951521922</v>
      </c>
      <c r="AB29" s="61">
        <v>114229.62971521923</v>
      </c>
      <c r="AC29" s="68">
        <v>117922.84091521922</v>
      </c>
      <c r="AD29" s="61">
        <v>133991.96111521922</v>
      </c>
      <c r="AE29" s="56">
        <v>3350</v>
      </c>
      <c r="AF29" s="56">
        <v>5680</v>
      </c>
      <c r="AG29" s="56">
        <v>6107</v>
      </c>
      <c r="AH29" s="56">
        <v>6718</v>
      </c>
      <c r="AI29" s="56">
        <v>8134</v>
      </c>
      <c r="AJ29" s="56">
        <v>14295</v>
      </c>
      <c r="AK29" s="56">
        <v>2.3</v>
      </c>
      <c r="AL29" s="56">
        <v>97378.72144000001</v>
      </c>
    </row>
    <row r="30" spans="1:38" ht="12.75">
      <c r="A30" s="131" t="s">
        <v>353</v>
      </c>
      <c r="B30" s="110">
        <v>2400</v>
      </c>
      <c r="C30" s="237">
        <v>1.029605878230568</v>
      </c>
      <c r="D30" s="173">
        <v>3.2527540799999994</v>
      </c>
      <c r="E30" s="173">
        <v>5.257108320000001</v>
      </c>
      <c r="F30" s="173">
        <v>6.4102673999999995</v>
      </c>
      <c r="G30" s="173">
        <v>7.007144640000001</v>
      </c>
      <c r="H30" s="238">
        <v>7.565632199999999</v>
      </c>
      <c r="I30" s="163">
        <v>0.8426363439606949</v>
      </c>
      <c r="J30" s="124">
        <v>2.775211183602441</v>
      </c>
      <c r="K30" s="124">
        <v>4.48530243733441</v>
      </c>
      <c r="L30" s="124">
        <v>5.4691640809077535</v>
      </c>
      <c r="M30" s="124">
        <v>5.9784126594802105</v>
      </c>
      <c r="N30" s="174">
        <v>6.454907618611838</v>
      </c>
      <c r="O30" s="163">
        <v>0.6648207516263802</v>
      </c>
      <c r="P30" s="124">
        <v>2.3000609969674564</v>
      </c>
      <c r="Q30" s="124">
        <v>3.7173636574656492</v>
      </c>
      <c r="R30" s="124">
        <v>4.532776122710139</v>
      </c>
      <c r="S30" s="124">
        <v>4.9548350997913655</v>
      </c>
      <c r="T30" s="125">
        <v>5.349748278732799</v>
      </c>
      <c r="U30" s="232">
        <v>25.919999999999998</v>
      </c>
      <c r="V30" s="203">
        <f t="shared" si="0"/>
        <v>129295.73621664</v>
      </c>
      <c r="W30" s="204">
        <v>1.05</v>
      </c>
      <c r="X30" s="114">
        <v>123138.7963968</v>
      </c>
      <c r="Y30" s="113">
        <v>109851.4831139712</v>
      </c>
      <c r="Z30" s="114">
        <v>116192.8111139712</v>
      </c>
      <c r="AA30" s="113">
        <v>117354.93431397121</v>
      </c>
      <c r="AB30" s="114">
        <v>119017.83191397121</v>
      </c>
      <c r="AC30" s="113">
        <v>122871.61751397121</v>
      </c>
      <c r="AD30" s="114">
        <v>139639.3951139712</v>
      </c>
      <c r="AE30" s="56">
        <v>3350</v>
      </c>
      <c r="AF30" s="56">
        <v>5680</v>
      </c>
      <c r="AG30" s="56">
        <v>6107</v>
      </c>
      <c r="AH30" s="56">
        <v>6718</v>
      </c>
      <c r="AI30" s="56">
        <v>8134</v>
      </c>
      <c r="AJ30" s="56">
        <v>14295</v>
      </c>
      <c r="AK30" s="56">
        <v>2.4</v>
      </c>
      <c r="AL30" s="56">
        <v>101458.42784</v>
      </c>
    </row>
    <row r="31" spans="1:38" ht="12.75">
      <c r="A31" s="130" t="s">
        <v>354</v>
      </c>
      <c r="B31" s="104">
        <v>2500</v>
      </c>
      <c r="C31" s="237">
        <v>1.0815507853135293</v>
      </c>
      <c r="D31" s="173">
        <v>3.4441524599999997</v>
      </c>
      <c r="E31" s="173">
        <v>5.57377884</v>
      </c>
      <c r="F31" s="173">
        <v>6.7986534</v>
      </c>
      <c r="G31" s="173">
        <v>7.432716480000002</v>
      </c>
      <c r="H31" s="238">
        <v>8.025990525000001</v>
      </c>
      <c r="I31" s="163">
        <v>0.8851484036888181</v>
      </c>
      <c r="J31" s="124">
        <v>2.9385100102691624</v>
      </c>
      <c r="K31" s="124">
        <v>4.755481967359378</v>
      </c>
      <c r="L31" s="124">
        <v>5.800530407486804</v>
      </c>
      <c r="M31" s="124">
        <v>6.341505503496956</v>
      </c>
      <c r="N31" s="174">
        <v>6.847679878851227</v>
      </c>
      <c r="O31" s="163">
        <v>0.6983617918440268</v>
      </c>
      <c r="P31" s="124">
        <v>2.4354010619995954</v>
      </c>
      <c r="Q31" s="124">
        <v>3.941285138778925</v>
      </c>
      <c r="R31" s="124">
        <v>4.807408470682846</v>
      </c>
      <c r="S31" s="124">
        <v>5.255761996358866</v>
      </c>
      <c r="T31" s="125">
        <v>5.675273111511357</v>
      </c>
      <c r="U31" s="232">
        <v>27</v>
      </c>
      <c r="V31" s="203">
        <f t="shared" si="0"/>
        <v>134702.87812800004</v>
      </c>
      <c r="W31" s="205">
        <v>1.05</v>
      </c>
      <c r="X31" s="61">
        <v>128288.45536000002</v>
      </c>
      <c r="Y31" s="68">
        <v>114450.03337824004</v>
      </c>
      <c r="Z31" s="61">
        <v>121055.58337824003</v>
      </c>
      <c r="AA31" s="68">
        <v>122266.12837824004</v>
      </c>
      <c r="AB31" s="61">
        <v>123998.31337824004</v>
      </c>
      <c r="AC31" s="68">
        <v>128012.67337824004</v>
      </c>
      <c r="AD31" s="61">
        <v>145479.10837824005</v>
      </c>
      <c r="AE31" s="56">
        <v>3350</v>
      </c>
      <c r="AF31" s="56">
        <v>5680</v>
      </c>
      <c r="AG31" s="56">
        <v>6107</v>
      </c>
      <c r="AH31" s="56">
        <v>6718</v>
      </c>
      <c r="AI31" s="56">
        <v>8134</v>
      </c>
      <c r="AJ31" s="56">
        <v>14295</v>
      </c>
      <c r="AK31" s="56">
        <v>2.5</v>
      </c>
      <c r="AL31" s="56">
        <v>105704.36800000002</v>
      </c>
    </row>
    <row r="32" spans="1:38" ht="12.75">
      <c r="A32" s="131" t="s">
        <v>355</v>
      </c>
      <c r="B32" s="110">
        <v>2600</v>
      </c>
      <c r="C32" s="237">
        <v>1.1334956923964903</v>
      </c>
      <c r="D32" s="173">
        <v>3.6344108399999997</v>
      </c>
      <c r="E32" s="173">
        <v>5.889309360000001</v>
      </c>
      <c r="F32" s="173">
        <v>7.185865199999999</v>
      </c>
      <c r="G32" s="173">
        <v>7.85710272</v>
      </c>
      <c r="H32" s="238">
        <v>8.48515185</v>
      </c>
      <c r="I32" s="163">
        <v>0.9276604634169409</v>
      </c>
      <c r="J32" s="124">
        <v>3.1008362024632192</v>
      </c>
      <c r="K32" s="124">
        <v>5.024688862911684</v>
      </c>
      <c r="L32" s="124">
        <v>6.130894920559009</v>
      </c>
      <c r="M32" s="124">
        <v>6.703586807662129</v>
      </c>
      <c r="N32" s="174">
        <v>7.2394308728943155</v>
      </c>
      <c r="O32" s="163">
        <v>0.7319028320616732</v>
      </c>
      <c r="P32" s="124">
        <v>2.569935019508063</v>
      </c>
      <c r="Q32" s="124">
        <v>4.1644005125685295</v>
      </c>
      <c r="R32" s="124">
        <v>5.081210527906171</v>
      </c>
      <c r="S32" s="124">
        <v>5.555850541101747</v>
      </c>
      <c r="T32" s="125">
        <v>5.9999515313900575</v>
      </c>
      <c r="U32" s="232">
        <v>28.08</v>
      </c>
      <c r="V32" s="203">
        <f t="shared" si="0"/>
        <v>140126.32871328003</v>
      </c>
      <c r="W32" s="204">
        <v>1.05</v>
      </c>
      <c r="X32" s="114">
        <v>133453.64639360004</v>
      </c>
      <c r="Y32" s="113">
        <v>119066.19701034244</v>
      </c>
      <c r="Z32" s="114">
        <v>125935.96901034244</v>
      </c>
      <c r="AA32" s="113">
        <v>127194.93581034243</v>
      </c>
      <c r="AB32" s="114">
        <v>128996.40821034243</v>
      </c>
      <c r="AC32" s="113">
        <v>133171.34261034246</v>
      </c>
      <c r="AD32" s="114">
        <v>151336.43501034245</v>
      </c>
      <c r="AE32" s="56">
        <v>3350</v>
      </c>
      <c r="AF32" s="56">
        <v>5680</v>
      </c>
      <c r="AG32" s="56">
        <v>6107</v>
      </c>
      <c r="AH32" s="56">
        <v>6718</v>
      </c>
      <c r="AI32" s="56">
        <v>8134</v>
      </c>
      <c r="AJ32" s="56">
        <v>14295</v>
      </c>
      <c r="AK32" s="56">
        <v>2.6</v>
      </c>
      <c r="AL32" s="56">
        <v>109965.53568000002</v>
      </c>
    </row>
    <row r="33" spans="1:38" ht="12.75">
      <c r="A33" s="130" t="s">
        <v>356</v>
      </c>
      <c r="B33" s="104">
        <v>2700</v>
      </c>
      <c r="C33" s="237">
        <v>1.182385016709866</v>
      </c>
      <c r="D33" s="173">
        <v>3.83188922</v>
      </c>
      <c r="E33" s="173">
        <v>6.212059880000002</v>
      </c>
      <c r="F33" s="173">
        <v>7.580513600000001</v>
      </c>
      <c r="G33" s="173">
        <v>8.28899776</v>
      </c>
      <c r="H33" s="238">
        <v>8.951894174999998</v>
      </c>
      <c r="I33" s="163">
        <v>0.9676718137492922</v>
      </c>
      <c r="J33" s="124">
        <v>3.2693224129841494</v>
      </c>
      <c r="K33" s="124">
        <v>5.300055776790862</v>
      </c>
      <c r="L33" s="124">
        <v>6.467604252507895</v>
      </c>
      <c r="M33" s="124">
        <v>7.07207453088725</v>
      </c>
      <c r="N33" s="174">
        <v>7.637649886180619</v>
      </c>
      <c r="O33" s="163">
        <v>0.763470869913576</v>
      </c>
      <c r="P33" s="124">
        <v>2.7095743246664528</v>
      </c>
      <c r="Q33" s="124">
        <v>4.3926212340080575</v>
      </c>
      <c r="R33" s="124">
        <v>5.360271093208917</v>
      </c>
      <c r="S33" s="124">
        <v>5.861248647400549</v>
      </c>
      <c r="T33" s="125">
        <v>6.329990566301176</v>
      </c>
      <c r="U33" s="232">
        <v>30.599999999999998</v>
      </c>
      <c r="V33" s="203">
        <f t="shared" si="0"/>
        <v>145532.11156848003</v>
      </c>
      <c r="W33" s="205">
        <v>1.05</v>
      </c>
      <c r="X33" s="61">
        <v>138602.01101760002</v>
      </c>
      <c r="Y33" s="68">
        <v>123663.27949395843</v>
      </c>
      <c r="Z33" s="61">
        <v>130797.27349395843</v>
      </c>
      <c r="AA33" s="68">
        <v>132104.66209395844</v>
      </c>
      <c r="AB33" s="61">
        <v>133975.42189395844</v>
      </c>
      <c r="AC33" s="68">
        <v>138310.93069395842</v>
      </c>
      <c r="AD33" s="61">
        <v>157174.68049395844</v>
      </c>
      <c r="AE33" s="56">
        <v>3350</v>
      </c>
      <c r="AF33" s="56">
        <v>5680</v>
      </c>
      <c r="AG33" s="56">
        <v>6107</v>
      </c>
      <c r="AH33" s="56">
        <v>6718</v>
      </c>
      <c r="AI33" s="56">
        <v>8134</v>
      </c>
      <c r="AJ33" s="56">
        <v>14295</v>
      </c>
      <c r="AK33" s="56">
        <v>2.7</v>
      </c>
      <c r="AL33" s="56">
        <v>114210.20688000001</v>
      </c>
    </row>
    <row r="34" spans="1:38" ht="12.75">
      <c r="A34" s="131" t="s">
        <v>357</v>
      </c>
      <c r="B34" s="110">
        <v>2800</v>
      </c>
      <c r="C34" s="237">
        <v>1.2343299237928276</v>
      </c>
      <c r="D34" s="173">
        <v>4.023287599999999</v>
      </c>
      <c r="E34" s="173">
        <v>6.528730400000001</v>
      </c>
      <c r="F34" s="173">
        <v>7.968899599999999</v>
      </c>
      <c r="G34" s="173">
        <v>8.7145696</v>
      </c>
      <c r="H34" s="238">
        <v>9.4122525</v>
      </c>
      <c r="I34" s="163">
        <v>1.0101838734774156</v>
      </c>
      <c r="J34" s="124">
        <v>3.4326212396508695</v>
      </c>
      <c r="K34" s="124">
        <v>5.57023530681583</v>
      </c>
      <c r="L34" s="124">
        <v>6.798970579086944</v>
      </c>
      <c r="M34" s="124">
        <v>7.435167374903995</v>
      </c>
      <c r="N34" s="174">
        <v>8.030422146420008</v>
      </c>
      <c r="O34" s="163">
        <v>0.7970119101312229</v>
      </c>
      <c r="P34" s="124">
        <v>2.8449143896985913</v>
      </c>
      <c r="Q34" s="124">
        <v>4.616542715321333</v>
      </c>
      <c r="R34" s="124">
        <v>5.634903441181623</v>
      </c>
      <c r="S34" s="124">
        <v>6.162175543968049</v>
      </c>
      <c r="T34" s="125">
        <v>6.655515399079734</v>
      </c>
      <c r="U34" s="232">
        <v>31.68</v>
      </c>
      <c r="V34" s="203">
        <f t="shared" si="0"/>
        <v>150761.21712288004</v>
      </c>
      <c r="W34" s="204">
        <v>1.05</v>
      </c>
      <c r="X34" s="114">
        <v>143582.11154560003</v>
      </c>
      <c r="Y34" s="113">
        <v>128069.55049271043</v>
      </c>
      <c r="Z34" s="114">
        <v>135467.76649271045</v>
      </c>
      <c r="AA34" s="113">
        <v>136823.57689271047</v>
      </c>
      <c r="AB34" s="114">
        <v>138763.62409271044</v>
      </c>
      <c r="AC34" s="113">
        <v>143259.70729271043</v>
      </c>
      <c r="AD34" s="114">
        <v>162822.11449271045</v>
      </c>
      <c r="AE34" s="56">
        <v>3350</v>
      </c>
      <c r="AF34" s="56">
        <v>5680</v>
      </c>
      <c r="AG34" s="56">
        <v>6107</v>
      </c>
      <c r="AH34" s="56">
        <v>6718</v>
      </c>
      <c r="AI34" s="56">
        <v>8134</v>
      </c>
      <c r="AJ34" s="56">
        <v>14295</v>
      </c>
      <c r="AK34" s="56">
        <v>2.8</v>
      </c>
      <c r="AL34" s="56">
        <v>118289.91328000002</v>
      </c>
    </row>
    <row r="35" spans="1:38" ht="12.75">
      <c r="A35" s="130" t="s">
        <v>358</v>
      </c>
      <c r="B35" s="104">
        <v>2900</v>
      </c>
      <c r="C35" s="239">
        <v>1.2862748308757885</v>
      </c>
      <c r="D35" s="173">
        <v>4.21354598</v>
      </c>
      <c r="E35" s="173">
        <v>6.844260920000003</v>
      </c>
      <c r="F35" s="173">
        <v>8.356111400000001</v>
      </c>
      <c r="G35" s="173">
        <v>9.138955840000001</v>
      </c>
      <c r="H35" s="238">
        <v>9.871413825</v>
      </c>
      <c r="I35" s="163">
        <v>1.0526959332055383</v>
      </c>
      <c r="J35" s="124">
        <v>3.5949474318449277</v>
      </c>
      <c r="K35" s="124">
        <v>5.8394422023681365</v>
      </c>
      <c r="L35" s="124">
        <v>7.1293350921591525</v>
      </c>
      <c r="M35" s="124">
        <v>7.797248679069169</v>
      </c>
      <c r="N35" s="174">
        <v>8.422173140463098</v>
      </c>
      <c r="O35" s="163">
        <v>0.8305529503488692</v>
      </c>
      <c r="P35" s="124">
        <v>2.979448347207059</v>
      </c>
      <c r="Q35" s="124">
        <v>4.839658089110938</v>
      </c>
      <c r="R35" s="124">
        <v>5.90870549840495</v>
      </c>
      <c r="S35" s="124">
        <v>6.462264088710931</v>
      </c>
      <c r="T35" s="125">
        <v>6.980193818958435</v>
      </c>
      <c r="U35" s="232">
        <v>32.76</v>
      </c>
      <c r="V35" s="203">
        <f t="shared" si="0"/>
        <v>156186.02676432003</v>
      </c>
      <c r="W35" s="205">
        <v>1.05</v>
      </c>
      <c r="X35" s="61">
        <v>148748.59691840003</v>
      </c>
      <c r="Y35" s="68">
        <v>132687.18190546564</v>
      </c>
      <c r="Z35" s="61">
        <v>140349.61990546563</v>
      </c>
      <c r="AA35" s="68">
        <v>141753.85210546563</v>
      </c>
      <c r="AB35" s="61">
        <v>143763.18670546563</v>
      </c>
      <c r="AC35" s="68">
        <v>148419.8443054656</v>
      </c>
      <c r="AD35" s="61">
        <v>168680.90890546565</v>
      </c>
      <c r="AE35" s="56">
        <v>3350</v>
      </c>
      <c r="AF35" s="56">
        <v>5680</v>
      </c>
      <c r="AG35" s="56">
        <v>6107</v>
      </c>
      <c r="AH35" s="56">
        <v>6718</v>
      </c>
      <c r="AI35" s="56">
        <v>8134</v>
      </c>
      <c r="AJ35" s="56">
        <v>14295</v>
      </c>
      <c r="AK35" s="56">
        <v>2.9</v>
      </c>
      <c r="AL35" s="56">
        <v>122552.34992000001</v>
      </c>
    </row>
    <row r="36" spans="1:38" ht="12.75">
      <c r="A36" s="131" t="s">
        <v>359</v>
      </c>
      <c r="B36" s="110">
        <v>3000</v>
      </c>
      <c r="C36" s="123">
        <v>1.3351641551891642</v>
      </c>
      <c r="D36" s="124">
        <v>4.2534459799999995</v>
      </c>
      <c r="E36" s="124">
        <v>6.884160920000002</v>
      </c>
      <c r="F36" s="124">
        <v>8.3972084</v>
      </c>
      <c r="G36" s="124">
        <v>9.180451840000002</v>
      </c>
      <c r="H36" s="125">
        <v>9.913308825</v>
      </c>
      <c r="I36" s="165">
        <v>1.0927072835378897</v>
      </c>
      <c r="J36" s="124">
        <v>3.62898963838817</v>
      </c>
      <c r="K36" s="124">
        <v>5.87348440891138</v>
      </c>
      <c r="L36" s="124">
        <v>7.164398564898692</v>
      </c>
      <c r="M36" s="124">
        <v>7.832652573874142</v>
      </c>
      <c r="N36" s="174">
        <v>8.457917457333503</v>
      </c>
      <c r="O36" s="163">
        <v>0.8621209882007721</v>
      </c>
      <c r="P36" s="124">
        <v>3.00766211053558</v>
      </c>
      <c r="Q36" s="124">
        <v>4.867871852439459</v>
      </c>
      <c r="R36" s="124">
        <v>5.937765674633325</v>
      </c>
      <c r="S36" s="124">
        <v>6.491606402572593</v>
      </c>
      <c r="T36" s="125">
        <v>7.0098182704533825</v>
      </c>
      <c r="U36" s="232">
        <v>32.76</v>
      </c>
      <c r="V36" s="203">
        <f t="shared" si="0"/>
        <v>161627.14507968002</v>
      </c>
      <c r="W36" s="204">
        <v>1.05</v>
      </c>
      <c r="X36" s="114">
        <v>153930.61436160002</v>
      </c>
      <c r="Y36" s="113">
        <v>137322.42668605442</v>
      </c>
      <c r="Z36" s="114">
        <v>145249.08668605442</v>
      </c>
      <c r="AA36" s="113">
        <v>146701.74068605443</v>
      </c>
      <c r="AB36" s="114">
        <v>148780.36268605443</v>
      </c>
      <c r="AC36" s="113">
        <v>153597.59468605445</v>
      </c>
      <c r="AD36" s="114">
        <v>174557.31668605443</v>
      </c>
      <c r="AE36" s="56">
        <v>3350</v>
      </c>
      <c r="AF36" s="56">
        <v>5680</v>
      </c>
      <c r="AG36" s="56">
        <v>6107</v>
      </c>
      <c r="AH36" s="56">
        <v>6718</v>
      </c>
      <c r="AI36" s="56">
        <v>8134</v>
      </c>
      <c r="AJ36" s="56">
        <v>14295</v>
      </c>
      <c r="AK36" s="56">
        <v>3</v>
      </c>
      <c r="AL36" s="56">
        <v>126830.01408000001</v>
      </c>
    </row>
    <row r="37" spans="1:38" ht="12.75">
      <c r="A37" s="130" t="s">
        <v>360</v>
      </c>
      <c r="B37" s="104" t="s">
        <v>40</v>
      </c>
      <c r="C37" s="123">
        <v>1.3871090622721256</v>
      </c>
      <c r="D37" s="124">
        <v>4.44864436</v>
      </c>
      <c r="E37" s="124">
        <v>7.204631440000002</v>
      </c>
      <c r="F37" s="124">
        <v>8.7895084</v>
      </c>
      <c r="G37" s="124">
        <v>9.609975680000002</v>
      </c>
      <c r="H37" s="125">
        <v>10.377657149999997</v>
      </c>
      <c r="I37" s="228">
        <v>1.135219343266013</v>
      </c>
      <c r="J37" s="124">
        <v>3.7955305799637724</v>
      </c>
      <c r="K37" s="124">
        <v>6.146906053845229</v>
      </c>
      <c r="L37" s="124">
        <v>7.4991042698338894</v>
      </c>
      <c r="M37" s="124">
        <v>8.199117217396122</v>
      </c>
      <c r="N37" s="174">
        <v>8.854093938227212</v>
      </c>
      <c r="O37" s="227">
        <v>0.8956620284184188</v>
      </c>
      <c r="P37" s="124">
        <v>3.145689200646627</v>
      </c>
      <c r="Q37" s="124">
        <v>5.094480358831642</v>
      </c>
      <c r="R37" s="124">
        <v>6.215165658437306</v>
      </c>
      <c r="S37" s="124">
        <v>6.795327805222157</v>
      </c>
      <c r="T37" s="125">
        <v>7.3381644795647905</v>
      </c>
      <c r="U37" s="232">
        <v>35.28</v>
      </c>
      <c r="V37" s="203">
        <f t="shared" si="0"/>
        <v>170373.48797616002</v>
      </c>
      <c r="W37" s="205">
        <v>1.05</v>
      </c>
      <c r="X37" s="61">
        <v>162260.46473920002</v>
      </c>
      <c r="Y37" s="68">
        <v>145527.31401425286</v>
      </c>
      <c r="Z37" s="61">
        <v>153718.19601425284</v>
      </c>
      <c r="AA37" s="68">
        <v>155219.27181425286</v>
      </c>
      <c r="AB37" s="61">
        <v>157367.18121425284</v>
      </c>
      <c r="AC37" s="68">
        <v>162344.98761425287</v>
      </c>
      <c r="AD37" s="61">
        <v>184003.36701425284</v>
      </c>
      <c r="AE37" s="56">
        <v>3350</v>
      </c>
      <c r="AF37" s="56">
        <v>5680</v>
      </c>
      <c r="AG37" s="56">
        <v>6107</v>
      </c>
      <c r="AH37" s="56">
        <v>6718</v>
      </c>
      <c r="AI37" s="56">
        <v>8134</v>
      </c>
      <c r="AJ37" s="56">
        <v>14295</v>
      </c>
      <c r="AK37" s="56">
        <v>3.1</v>
      </c>
      <c r="AL37" s="56">
        <v>134193.78896000003</v>
      </c>
    </row>
    <row r="38" spans="1:38" ht="12.75">
      <c r="A38" s="131" t="s">
        <v>361</v>
      </c>
      <c r="B38" s="115" t="s">
        <v>41</v>
      </c>
      <c r="C38" s="227">
        <v>1.2464267397512696</v>
      </c>
      <c r="D38" s="166">
        <v>4.0362076</v>
      </c>
      <c r="E38" s="166">
        <v>6.541650400000001</v>
      </c>
      <c r="F38" s="166">
        <v>7.9822072</v>
      </c>
      <c r="G38" s="166">
        <v>8.7280064</v>
      </c>
      <c r="H38" s="167">
        <v>9.4258185</v>
      </c>
      <c r="I38" s="228">
        <v>1.0200839886460513</v>
      </c>
      <c r="J38" s="166">
        <v>3.4436444303410636</v>
      </c>
      <c r="K38" s="166">
        <v>5.581258497506023</v>
      </c>
      <c r="L38" s="166">
        <v>6.810324465497844</v>
      </c>
      <c r="M38" s="166">
        <v>7.446631493221795</v>
      </c>
      <c r="N38" s="229">
        <v>8.04199649664471</v>
      </c>
      <c r="O38" s="227">
        <v>0.8048228739648777</v>
      </c>
      <c r="P38" s="166">
        <v>2.854050274966875</v>
      </c>
      <c r="Q38" s="166">
        <v>4.625678600589616</v>
      </c>
      <c r="R38" s="166">
        <v>5.644313403007955</v>
      </c>
      <c r="S38" s="166">
        <v>6.171676864647063</v>
      </c>
      <c r="T38" s="167">
        <v>6.665108078611432</v>
      </c>
      <c r="U38" s="233">
        <v>33.12</v>
      </c>
      <c r="V38" s="203">
        <f t="shared" si="0"/>
        <v>175631.13370992002</v>
      </c>
      <c r="W38" s="204">
        <v>1.05</v>
      </c>
      <c r="X38" s="114">
        <v>167267.74639040002</v>
      </c>
      <c r="Y38" s="113">
        <v>149964.40840671366</v>
      </c>
      <c r="Z38" s="114">
        <v>158419.51240671365</v>
      </c>
      <c r="AA38" s="113">
        <v>159969.01000671362</v>
      </c>
      <c r="AB38" s="114">
        <v>162186.20680671366</v>
      </c>
      <c r="AC38" s="113">
        <v>167324.58760671367</v>
      </c>
      <c r="AD38" s="114">
        <v>189681.62440671364</v>
      </c>
      <c r="AE38" s="56">
        <v>3350</v>
      </c>
      <c r="AF38" s="56">
        <v>5680</v>
      </c>
      <c r="AG38" s="56">
        <v>6107</v>
      </c>
      <c r="AH38" s="56">
        <v>6718</v>
      </c>
      <c r="AI38" s="56">
        <v>8134</v>
      </c>
      <c r="AJ38" s="56">
        <v>14295</v>
      </c>
      <c r="AK38" s="56">
        <v>3.2</v>
      </c>
      <c r="AL38" s="56">
        <v>138300.14352</v>
      </c>
    </row>
    <row r="39" spans="1:38" ht="12.75">
      <c r="A39" s="130" t="s">
        <v>362</v>
      </c>
      <c r="B39" s="104" t="s">
        <v>42</v>
      </c>
      <c r="C39" s="227">
        <v>1.298371646834231</v>
      </c>
      <c r="D39" s="166">
        <v>4.22646598</v>
      </c>
      <c r="E39" s="166">
        <v>6.857180920000001</v>
      </c>
      <c r="F39" s="166">
        <v>8.369419</v>
      </c>
      <c r="G39" s="166">
        <v>9.15239264</v>
      </c>
      <c r="H39" s="167">
        <v>9.884979824999998</v>
      </c>
      <c r="I39" s="228">
        <v>1.0625960483741745</v>
      </c>
      <c r="J39" s="166">
        <v>3.6059706225351205</v>
      </c>
      <c r="K39" s="166">
        <v>5.850465393058329</v>
      </c>
      <c r="L39" s="166">
        <v>7.140688978570051</v>
      </c>
      <c r="M39" s="166">
        <v>7.808712797386969</v>
      </c>
      <c r="N39" s="229">
        <v>8.4337474906878</v>
      </c>
      <c r="O39" s="227">
        <v>0.8383639141825244</v>
      </c>
      <c r="P39" s="166">
        <v>2.9885842324753424</v>
      </c>
      <c r="Q39" s="166">
        <v>4.84879397437922</v>
      </c>
      <c r="R39" s="166">
        <v>5.918115460231281</v>
      </c>
      <c r="S39" s="166">
        <v>6.471765409389945</v>
      </c>
      <c r="T39" s="167">
        <v>6.989786498490133</v>
      </c>
      <c r="U39" s="232">
        <v>34.2</v>
      </c>
      <c r="V39" s="203">
        <f t="shared" si="0"/>
        <v>181102.15126080002</v>
      </c>
      <c r="W39" s="205">
        <v>1.05</v>
      </c>
      <c r="X39" s="61">
        <v>172478.239296</v>
      </c>
      <c r="Y39" s="68">
        <v>154631.94436166403</v>
      </c>
      <c r="Z39" s="61">
        <v>163351.27036166404</v>
      </c>
      <c r="AA39" s="68">
        <v>164949.18976166405</v>
      </c>
      <c r="AB39" s="61">
        <v>167235.67396166403</v>
      </c>
      <c r="AC39" s="68">
        <v>172534.62916166402</v>
      </c>
      <c r="AD39" s="61">
        <v>195590.32336166402</v>
      </c>
      <c r="AE39" s="56">
        <v>3350</v>
      </c>
      <c r="AF39" s="56">
        <v>5680</v>
      </c>
      <c r="AG39" s="56">
        <v>6107</v>
      </c>
      <c r="AH39" s="56">
        <v>6718</v>
      </c>
      <c r="AI39" s="56">
        <v>8134</v>
      </c>
      <c r="AJ39" s="56">
        <v>14295</v>
      </c>
      <c r="AK39" s="56">
        <v>3.3</v>
      </c>
      <c r="AL39" s="56">
        <v>142605.72480000003</v>
      </c>
    </row>
    <row r="40" spans="1:38" ht="12.75">
      <c r="A40" s="131" t="s">
        <v>363</v>
      </c>
      <c r="B40" s="115" t="s">
        <v>43</v>
      </c>
      <c r="C40" s="227">
        <v>1.3503165539171926</v>
      </c>
      <c r="D40" s="166">
        <v>4.41672436</v>
      </c>
      <c r="E40" s="166">
        <v>7.172711440000001</v>
      </c>
      <c r="F40" s="166">
        <v>8.756630800000002</v>
      </c>
      <c r="G40" s="166">
        <v>9.57677888</v>
      </c>
      <c r="H40" s="167">
        <v>10.344141149999999</v>
      </c>
      <c r="I40" s="228">
        <v>1.1051081081022978</v>
      </c>
      <c r="J40" s="166">
        <v>3.7682968147291773</v>
      </c>
      <c r="K40" s="166">
        <v>6.119672288610634</v>
      </c>
      <c r="L40" s="166">
        <v>7.471053491642258</v>
      </c>
      <c r="M40" s="166">
        <v>8.170794101552143</v>
      </c>
      <c r="N40" s="229">
        <v>8.82549848473089</v>
      </c>
      <c r="O40" s="227">
        <v>0.8719049544001711</v>
      </c>
      <c r="P40" s="166">
        <v>3.1231181899838094</v>
      </c>
      <c r="Q40" s="166">
        <v>5.071909348168824</v>
      </c>
      <c r="R40" s="166">
        <v>6.191917517454606</v>
      </c>
      <c r="S40" s="166">
        <v>6.771853954132826</v>
      </c>
      <c r="T40" s="167">
        <v>7.3144649183688335</v>
      </c>
      <c r="U40" s="232">
        <v>35.28</v>
      </c>
      <c r="V40" s="203">
        <f t="shared" si="0"/>
        <v>186573.16881168</v>
      </c>
      <c r="W40" s="204">
        <v>1.05</v>
      </c>
      <c r="X40" s="114">
        <v>177688.73220159998</v>
      </c>
      <c r="Y40" s="113">
        <v>159299.4803166144</v>
      </c>
      <c r="Z40" s="114">
        <v>168283.0283166144</v>
      </c>
      <c r="AA40" s="113">
        <v>169929.36951661442</v>
      </c>
      <c r="AB40" s="114">
        <v>172285.14111661442</v>
      </c>
      <c r="AC40" s="113">
        <v>177744.6707166144</v>
      </c>
      <c r="AD40" s="114">
        <v>201499.0223166144</v>
      </c>
      <c r="AE40" s="56">
        <v>3350</v>
      </c>
      <c r="AF40" s="56">
        <v>5680</v>
      </c>
      <c r="AG40" s="56">
        <v>6107</v>
      </c>
      <c r="AH40" s="56">
        <v>6718</v>
      </c>
      <c r="AI40" s="56">
        <v>8134</v>
      </c>
      <c r="AJ40" s="56">
        <v>14295</v>
      </c>
      <c r="AK40" s="56">
        <v>3.4</v>
      </c>
      <c r="AL40" s="56">
        <v>146911.30608</v>
      </c>
    </row>
    <row r="41" spans="1:38" ht="12.75">
      <c r="A41" s="130" t="s">
        <v>364</v>
      </c>
      <c r="B41" s="104" t="s">
        <v>44</v>
      </c>
      <c r="C41" s="227">
        <v>1.399205878230568</v>
      </c>
      <c r="D41" s="166">
        <v>4.61040274</v>
      </c>
      <c r="E41" s="166">
        <v>7.491661960000001</v>
      </c>
      <c r="F41" s="166">
        <v>9.147365200000001</v>
      </c>
      <c r="G41" s="166">
        <v>10.004721920000001</v>
      </c>
      <c r="H41" s="167">
        <v>10.806893474999999</v>
      </c>
      <c r="I41" s="228">
        <v>1.145119458434649</v>
      </c>
      <c r="J41" s="166">
        <v>3.933540910341226</v>
      </c>
      <c r="K41" s="166">
        <v>6.3917970875809305</v>
      </c>
      <c r="L41" s="166">
        <v>7.804423445234995</v>
      </c>
      <c r="M41" s="166">
        <v>8.535910025272027</v>
      </c>
      <c r="N41" s="229">
        <v>9.220313277362871</v>
      </c>
      <c r="O41" s="227">
        <v>0.9034729922520739</v>
      </c>
      <c r="P41" s="166">
        <v>3.2600704700632925</v>
      </c>
      <c r="Q41" s="166">
        <v>5.2974430445294445</v>
      </c>
      <c r="R41" s="166">
        <v>6.4682104469260775</v>
      </c>
      <c r="S41" s="166">
        <v>7.074457554349564</v>
      </c>
      <c r="T41" s="167">
        <v>7.641682576947101</v>
      </c>
      <c r="U41" s="232">
        <v>36.36</v>
      </c>
      <c r="V41" s="203">
        <f t="shared" si="0"/>
        <v>192044.18636256005</v>
      </c>
      <c r="W41" s="205">
        <v>1.05</v>
      </c>
      <c r="X41" s="61">
        <v>182899.22510720004</v>
      </c>
      <c r="Y41" s="68">
        <v>163967.01627156488</v>
      </c>
      <c r="Z41" s="61">
        <v>173214.78627156487</v>
      </c>
      <c r="AA41" s="68">
        <v>174909.54927156487</v>
      </c>
      <c r="AB41" s="61">
        <v>177334.60827156485</v>
      </c>
      <c r="AC41" s="68">
        <v>182954.71227156484</v>
      </c>
      <c r="AD41" s="61">
        <v>207407.72127156486</v>
      </c>
      <c r="AE41" s="56">
        <v>3350</v>
      </c>
      <c r="AF41" s="56">
        <v>5680</v>
      </c>
      <c r="AG41" s="56">
        <v>6107</v>
      </c>
      <c r="AH41" s="56">
        <v>6718</v>
      </c>
      <c r="AI41" s="56">
        <v>8134</v>
      </c>
      <c r="AJ41" s="56">
        <v>14295</v>
      </c>
      <c r="AK41" s="56">
        <v>3.5</v>
      </c>
      <c r="AL41" s="56">
        <v>151216.88736000002</v>
      </c>
    </row>
    <row r="42" spans="1:38" ht="12.75">
      <c r="A42" s="131" t="s">
        <v>365</v>
      </c>
      <c r="B42" s="115" t="s">
        <v>45</v>
      </c>
      <c r="C42" s="227">
        <v>1.4480952025439433</v>
      </c>
      <c r="D42" s="166">
        <v>4.804081119999999</v>
      </c>
      <c r="E42" s="166">
        <v>7.8106124800000005</v>
      </c>
      <c r="F42" s="166">
        <v>9.5380996</v>
      </c>
      <c r="G42" s="166">
        <v>10.43266496</v>
      </c>
      <c r="H42" s="167">
        <v>11.2696458</v>
      </c>
      <c r="I42" s="228">
        <v>1.185130808767</v>
      </c>
      <c r="J42" s="166">
        <v>4.0987850059532756</v>
      </c>
      <c r="K42" s="166">
        <v>6.663921886551227</v>
      </c>
      <c r="L42" s="166">
        <v>8.137793398827734</v>
      </c>
      <c r="M42" s="166">
        <v>8.901025948991913</v>
      </c>
      <c r="N42" s="229">
        <v>9.615128069994853</v>
      </c>
      <c r="O42" s="227">
        <v>0.9350410301039765</v>
      </c>
      <c r="P42" s="166">
        <v>3.3970227501427757</v>
      </c>
      <c r="Q42" s="166">
        <v>5.522976740890065</v>
      </c>
      <c r="R42" s="166">
        <v>6.744503376397548</v>
      </c>
      <c r="S42" s="166">
        <v>7.377061154566302</v>
      </c>
      <c r="T42" s="167">
        <v>7.9689002355253695</v>
      </c>
      <c r="U42" s="232">
        <v>37.44</v>
      </c>
      <c r="V42" s="203">
        <f t="shared" si="0"/>
        <v>197515.20391344005</v>
      </c>
      <c r="W42" s="204">
        <v>1.05</v>
      </c>
      <c r="X42" s="114">
        <v>188109.71801280003</v>
      </c>
      <c r="Y42" s="113">
        <v>168634.55222651525</v>
      </c>
      <c r="Z42" s="114">
        <v>178146.54422651525</v>
      </c>
      <c r="AA42" s="113">
        <v>179889.72902651527</v>
      </c>
      <c r="AB42" s="114">
        <v>182384.07542651525</v>
      </c>
      <c r="AC42" s="113">
        <v>188164.75382651525</v>
      </c>
      <c r="AD42" s="114">
        <v>213316.42022651527</v>
      </c>
      <c r="AE42" s="56">
        <v>3350</v>
      </c>
      <c r="AF42" s="56">
        <v>5680</v>
      </c>
      <c r="AG42" s="56">
        <v>6107</v>
      </c>
      <c r="AH42" s="56">
        <v>6718</v>
      </c>
      <c r="AI42" s="56">
        <v>8134</v>
      </c>
      <c r="AJ42" s="56">
        <v>14295</v>
      </c>
      <c r="AK42" s="56">
        <v>3.6</v>
      </c>
      <c r="AL42" s="56">
        <v>155522.46864000004</v>
      </c>
    </row>
    <row r="43" spans="1:38" ht="12.75">
      <c r="A43" s="130" t="s">
        <v>366</v>
      </c>
      <c r="B43" s="104" t="s">
        <v>46</v>
      </c>
      <c r="C43" s="227">
        <v>1.5000401096269047</v>
      </c>
      <c r="D43" s="166">
        <v>4.84170112</v>
      </c>
      <c r="E43" s="166">
        <v>7.84823248</v>
      </c>
      <c r="F43" s="166">
        <v>9.5768482</v>
      </c>
      <c r="G43" s="166">
        <v>10.47178976</v>
      </c>
      <c r="H43" s="167">
        <v>11.309146799999999</v>
      </c>
      <c r="I43" s="228">
        <v>1.2276428684951233</v>
      </c>
      <c r="J43" s="166">
        <v>4.130881943551191</v>
      </c>
      <c r="K43" s="166">
        <v>6.696018824149142</v>
      </c>
      <c r="L43" s="166">
        <v>8.170853244553587</v>
      </c>
      <c r="M43" s="166">
        <v>8.934406764093746</v>
      </c>
      <c r="N43" s="229">
        <v>9.648829854472663</v>
      </c>
      <c r="O43" s="227">
        <v>0.9685820703216232</v>
      </c>
      <c r="P43" s="166">
        <v>3.423624298423953</v>
      </c>
      <c r="Q43" s="166">
        <v>5.549578289171242</v>
      </c>
      <c r="R43" s="166">
        <v>6.77190297112716</v>
      </c>
      <c r="S43" s="166">
        <v>7.404726764778728</v>
      </c>
      <c r="T43" s="167">
        <v>7.996831861220605</v>
      </c>
      <c r="U43" s="232">
        <v>37.44</v>
      </c>
      <c r="V43" s="203">
        <f t="shared" si="0"/>
        <v>202968.55373424</v>
      </c>
      <c r="W43" s="205">
        <v>1.05</v>
      </c>
      <c r="X43" s="61">
        <v>193303.3845088</v>
      </c>
      <c r="Y43" s="68">
        <v>173283.0070329792</v>
      </c>
      <c r="Z43" s="61">
        <v>183059.22103297923</v>
      </c>
      <c r="AA43" s="68">
        <v>184850.8276329792</v>
      </c>
      <c r="AB43" s="61">
        <v>187414.46143297924</v>
      </c>
      <c r="AC43" s="68">
        <v>193355.7142329792</v>
      </c>
      <c r="AD43" s="61">
        <v>219206.0380329792</v>
      </c>
      <c r="AE43" s="56">
        <v>3350</v>
      </c>
      <c r="AF43" s="56">
        <v>5680</v>
      </c>
      <c r="AG43" s="56">
        <v>6107</v>
      </c>
      <c r="AH43" s="56">
        <v>6718</v>
      </c>
      <c r="AI43" s="56">
        <v>8134</v>
      </c>
      <c r="AJ43" s="56">
        <v>14295</v>
      </c>
      <c r="AK43" s="56">
        <v>3.7</v>
      </c>
      <c r="AL43" s="56">
        <v>159811.55344</v>
      </c>
    </row>
    <row r="44" spans="1:38" ht="12.75">
      <c r="A44" s="131" t="s">
        <v>367</v>
      </c>
      <c r="B44" s="115" t="s">
        <v>47</v>
      </c>
      <c r="C44" s="163">
        <v>1.5519850167098663</v>
      </c>
      <c r="D44" s="164">
        <v>4.87932112</v>
      </c>
      <c r="E44" s="164">
        <v>7.8858524800000005</v>
      </c>
      <c r="F44" s="164">
        <v>9.6155968</v>
      </c>
      <c r="G44" s="164">
        <v>10.510914560000002</v>
      </c>
      <c r="H44" s="168">
        <v>11.348647799999998</v>
      </c>
      <c r="I44" s="165">
        <v>1.2701549282232465</v>
      </c>
      <c r="J44" s="164">
        <v>4.162978881149106</v>
      </c>
      <c r="K44" s="164">
        <v>6.728115761747058</v>
      </c>
      <c r="L44" s="164">
        <v>8.203913090279439</v>
      </c>
      <c r="M44" s="164">
        <v>8.967787579195578</v>
      </c>
      <c r="N44" s="230">
        <v>9.682531638950474</v>
      </c>
      <c r="O44" s="163">
        <v>1.0021231105392698</v>
      </c>
      <c r="P44" s="164">
        <v>3.45022584670513</v>
      </c>
      <c r="Q44" s="164">
        <v>5.576179837452418</v>
      </c>
      <c r="R44" s="164">
        <v>6.799302565856773</v>
      </c>
      <c r="S44" s="164">
        <v>7.432392374991152</v>
      </c>
      <c r="T44" s="168">
        <v>8.024763486915841</v>
      </c>
      <c r="U44" s="232">
        <v>37.44</v>
      </c>
      <c r="V44" s="203">
        <f t="shared" si="0"/>
        <v>208421.90355504</v>
      </c>
      <c r="W44" s="204">
        <v>1.05</v>
      </c>
      <c r="X44" s="114">
        <v>198497.05100479999</v>
      </c>
      <c r="Y44" s="113">
        <v>177931.46183944322</v>
      </c>
      <c r="Z44" s="114">
        <v>187971.8978394432</v>
      </c>
      <c r="AA44" s="113">
        <v>189811.92623944322</v>
      </c>
      <c r="AB44" s="114">
        <v>192444.8474394432</v>
      </c>
      <c r="AC44" s="113">
        <v>198546.67463944317</v>
      </c>
      <c r="AD44" s="114">
        <v>225095.6558394432</v>
      </c>
      <c r="AE44" s="56">
        <v>3350</v>
      </c>
      <c r="AF44" s="56">
        <v>5680</v>
      </c>
      <c r="AG44" s="56">
        <v>6107</v>
      </c>
      <c r="AH44" s="56">
        <v>6718</v>
      </c>
      <c r="AI44" s="56">
        <v>8134</v>
      </c>
      <c r="AJ44" s="56">
        <v>14295</v>
      </c>
      <c r="AK44" s="56">
        <v>3.8</v>
      </c>
      <c r="AL44" s="56">
        <v>164100.63824</v>
      </c>
    </row>
    <row r="45" spans="1:38" ht="12.75">
      <c r="A45" s="130" t="s">
        <v>368</v>
      </c>
      <c r="B45" s="104" t="s">
        <v>48</v>
      </c>
      <c r="C45" s="163">
        <v>1.6039299237928275</v>
      </c>
      <c r="D45" s="164">
        <v>5.0733795</v>
      </c>
      <c r="E45" s="164">
        <v>8.205183000000002</v>
      </c>
      <c r="F45" s="164">
        <v>10.0067226</v>
      </c>
      <c r="G45" s="164">
        <v>10.939252800000002</v>
      </c>
      <c r="H45" s="168">
        <v>11.811799125</v>
      </c>
      <c r="I45" s="165">
        <v>1.3126669879513695</v>
      </c>
      <c r="J45" s="164">
        <v>4.328547188252044</v>
      </c>
      <c r="K45" s="164">
        <v>7.000564772208243</v>
      </c>
      <c r="L45" s="164">
        <v>8.537616981707792</v>
      </c>
      <c r="M45" s="164">
        <v>9.333240682865988</v>
      </c>
      <c r="N45" s="230">
        <v>10.077686853647888</v>
      </c>
      <c r="O45" s="163">
        <v>1.0356641507569164</v>
      </c>
      <c r="P45" s="164">
        <v>3.587446829292504</v>
      </c>
      <c r="Q45" s="164">
        <v>5.80198223632093</v>
      </c>
      <c r="R45" s="164">
        <v>7.075872258911372</v>
      </c>
      <c r="S45" s="164">
        <v>7.735275425816097</v>
      </c>
      <c r="T45" s="168">
        <v>8.352263283127396</v>
      </c>
      <c r="U45" s="232">
        <v>39.959999999999994</v>
      </c>
      <c r="V45" s="203">
        <f t="shared" si="0"/>
        <v>213697.21701888004</v>
      </c>
      <c r="W45" s="205">
        <v>1.05</v>
      </c>
      <c r="X45" s="61">
        <v>203521.15906560002</v>
      </c>
      <c r="Y45" s="68">
        <v>182387.63738039043</v>
      </c>
      <c r="Z45" s="61">
        <v>192692.29538039042</v>
      </c>
      <c r="AA45" s="68">
        <v>194580.74558039044</v>
      </c>
      <c r="AB45" s="61">
        <v>197282.95418039046</v>
      </c>
      <c r="AC45" s="68">
        <v>203545.35578039044</v>
      </c>
      <c r="AD45" s="61">
        <v>230792.99438039045</v>
      </c>
      <c r="AE45" s="56">
        <v>3350</v>
      </c>
      <c r="AF45" s="56">
        <v>5680</v>
      </c>
      <c r="AG45" s="56">
        <v>6107</v>
      </c>
      <c r="AH45" s="56">
        <v>6718</v>
      </c>
      <c r="AI45" s="56">
        <v>8134</v>
      </c>
      <c r="AJ45" s="56">
        <v>14295</v>
      </c>
      <c r="AK45" s="56">
        <v>3.9</v>
      </c>
      <c r="AL45" s="56">
        <v>168223.48928</v>
      </c>
    </row>
    <row r="46" spans="1:38" ht="12.75">
      <c r="A46" s="131" t="s">
        <v>369</v>
      </c>
      <c r="B46" s="115" t="s">
        <v>49</v>
      </c>
      <c r="C46" s="163">
        <v>1.6558748308757887</v>
      </c>
      <c r="D46" s="164">
        <v>5.26743788</v>
      </c>
      <c r="E46" s="164">
        <v>8.524513520000001</v>
      </c>
      <c r="F46" s="164">
        <v>10.3978484</v>
      </c>
      <c r="G46" s="164">
        <v>11.36759104</v>
      </c>
      <c r="H46" s="168">
        <v>12.27495045</v>
      </c>
      <c r="I46" s="165">
        <v>1.3551790476794925</v>
      </c>
      <c r="J46" s="164">
        <v>4.494115495354981</v>
      </c>
      <c r="K46" s="164">
        <v>7.2730137826694286</v>
      </c>
      <c r="L46" s="164">
        <v>8.871320873136144</v>
      </c>
      <c r="M46" s="164">
        <v>9.698693786536396</v>
      </c>
      <c r="N46" s="230">
        <v>10.472842068345303</v>
      </c>
      <c r="O46" s="163">
        <v>1.069205190974563</v>
      </c>
      <c r="P46" s="164">
        <v>3.724667811879878</v>
      </c>
      <c r="Q46" s="164">
        <v>6.027784635189441</v>
      </c>
      <c r="R46" s="164">
        <v>7.352441951965971</v>
      </c>
      <c r="S46" s="164">
        <v>8.03815847664104</v>
      </c>
      <c r="T46" s="168">
        <v>8.679763079338949</v>
      </c>
      <c r="U46" s="232">
        <v>42.48</v>
      </c>
      <c r="V46" s="203">
        <f t="shared" si="0"/>
        <v>218972.53048272006</v>
      </c>
      <c r="W46" s="204">
        <v>1.05</v>
      </c>
      <c r="X46" s="114">
        <v>208545.26712640005</v>
      </c>
      <c r="Y46" s="113">
        <v>186843.81292133767</v>
      </c>
      <c r="Z46" s="114">
        <v>197412.69292133767</v>
      </c>
      <c r="AA46" s="113">
        <v>199349.56492133767</v>
      </c>
      <c r="AB46" s="114">
        <v>202121.0609213377</v>
      </c>
      <c r="AC46" s="113">
        <v>208544.03692133768</v>
      </c>
      <c r="AD46" s="114">
        <v>236490.3329213377</v>
      </c>
      <c r="AE46" s="56">
        <v>3350</v>
      </c>
      <c r="AF46" s="56">
        <v>5680</v>
      </c>
      <c r="AG46" s="56">
        <v>6107</v>
      </c>
      <c r="AH46" s="56">
        <v>6718</v>
      </c>
      <c r="AI46" s="56">
        <v>8134</v>
      </c>
      <c r="AJ46" s="56">
        <v>14295</v>
      </c>
      <c r="AK46" s="56">
        <v>4</v>
      </c>
      <c r="AL46" s="56">
        <v>172346.34032000005</v>
      </c>
    </row>
    <row r="47" spans="1:38" ht="12.75">
      <c r="A47" s="130" t="s">
        <v>370</v>
      </c>
      <c r="B47" s="104" t="s">
        <v>50</v>
      </c>
      <c r="C47" s="163">
        <v>1.7047641551891641</v>
      </c>
      <c r="D47" s="164">
        <v>5.46111626</v>
      </c>
      <c r="E47" s="164">
        <v>8.84346404</v>
      </c>
      <c r="F47" s="164">
        <v>10.7885828</v>
      </c>
      <c r="G47" s="164">
        <v>11.795534080000001</v>
      </c>
      <c r="H47" s="168">
        <v>12.737702774999999</v>
      </c>
      <c r="I47" s="165">
        <v>1.3951903980118436</v>
      </c>
      <c r="J47" s="164">
        <v>4.65935959096703</v>
      </c>
      <c r="K47" s="164">
        <v>7.545138581639726</v>
      </c>
      <c r="L47" s="164">
        <v>9.204690826728882</v>
      </c>
      <c r="M47" s="164">
        <v>10.063809710256283</v>
      </c>
      <c r="N47" s="230">
        <v>10.867656860977284</v>
      </c>
      <c r="O47" s="163">
        <v>1.1007732288264656</v>
      </c>
      <c r="P47" s="164">
        <v>3.8616200919593613</v>
      </c>
      <c r="Q47" s="164">
        <v>6.253318331550061</v>
      </c>
      <c r="R47" s="164">
        <v>7.628734881437442</v>
      </c>
      <c r="S47" s="164">
        <v>8.340762076857779</v>
      </c>
      <c r="T47" s="168">
        <v>9.006980737917218</v>
      </c>
      <c r="U47" s="232">
        <v>43.56</v>
      </c>
      <c r="V47" s="203">
        <f t="shared" si="0"/>
        <v>224425.88030352007</v>
      </c>
      <c r="W47" s="205">
        <v>1.05</v>
      </c>
      <c r="X47" s="61">
        <v>213738.93362240004</v>
      </c>
      <c r="Y47" s="68">
        <v>191492.2677278017</v>
      </c>
      <c r="Z47" s="61">
        <v>202325.36972780168</v>
      </c>
      <c r="AA47" s="68">
        <v>204310.6635278017</v>
      </c>
      <c r="AB47" s="61">
        <v>207151.44692780168</v>
      </c>
      <c r="AC47" s="68">
        <v>213734.99732780168</v>
      </c>
      <c r="AD47" s="61">
        <v>242379.95072780168</v>
      </c>
      <c r="AE47" s="56">
        <v>3350</v>
      </c>
      <c r="AF47" s="56">
        <v>5680</v>
      </c>
      <c r="AG47" s="56">
        <v>6107</v>
      </c>
      <c r="AH47" s="56">
        <v>6718</v>
      </c>
      <c r="AI47" s="56">
        <v>8134</v>
      </c>
      <c r="AJ47" s="56">
        <v>14295</v>
      </c>
      <c r="AK47" s="56">
        <v>4.1</v>
      </c>
      <c r="AL47" s="56">
        <v>176635.42512000006</v>
      </c>
    </row>
    <row r="48" spans="1:38" ht="12.75">
      <c r="A48" s="131" t="s">
        <v>371</v>
      </c>
      <c r="B48" s="115" t="s">
        <v>51</v>
      </c>
      <c r="C48" s="163">
        <v>1.7536534795025394</v>
      </c>
      <c r="D48" s="164">
        <v>5.6547946399999995</v>
      </c>
      <c r="E48" s="164">
        <v>9.162414560000002</v>
      </c>
      <c r="F48" s="164">
        <v>11.1793172</v>
      </c>
      <c r="G48" s="164">
        <v>12.223477120000002</v>
      </c>
      <c r="H48" s="168">
        <v>13.2004551</v>
      </c>
      <c r="I48" s="165">
        <v>1.4352017483441948</v>
      </c>
      <c r="J48" s="164">
        <v>4.82460368657908</v>
      </c>
      <c r="K48" s="164">
        <v>7.817263380610024</v>
      </c>
      <c r="L48" s="164">
        <v>9.53806078032162</v>
      </c>
      <c r="M48" s="164">
        <v>10.428925633976169</v>
      </c>
      <c r="N48" s="230">
        <v>11.262471653609266</v>
      </c>
      <c r="O48" s="163">
        <v>1.1323412666783683</v>
      </c>
      <c r="P48" s="164">
        <v>3.9985723720388444</v>
      </c>
      <c r="Q48" s="164">
        <v>6.478852027910682</v>
      </c>
      <c r="R48" s="164">
        <v>7.905027810908913</v>
      </c>
      <c r="S48" s="164">
        <v>8.643365677074517</v>
      </c>
      <c r="T48" s="168">
        <v>9.334198396495484</v>
      </c>
      <c r="U48" s="232">
        <v>44.64</v>
      </c>
      <c r="V48" s="203">
        <f t="shared" si="0"/>
        <v>229879.23012432008</v>
      </c>
      <c r="W48" s="204">
        <v>1.05</v>
      </c>
      <c r="X48" s="114">
        <v>218932.60011840006</v>
      </c>
      <c r="Y48" s="113">
        <v>196140.7225342657</v>
      </c>
      <c r="Z48" s="114">
        <v>207238.0465342657</v>
      </c>
      <c r="AA48" s="113">
        <v>209271.76213426568</v>
      </c>
      <c r="AB48" s="114">
        <v>212181.8329342657</v>
      </c>
      <c r="AC48" s="113">
        <v>218925.95773426568</v>
      </c>
      <c r="AD48" s="114">
        <v>248269.5685342657</v>
      </c>
      <c r="AE48" s="56">
        <v>3350</v>
      </c>
      <c r="AF48" s="56">
        <v>5680</v>
      </c>
      <c r="AG48" s="56">
        <v>6107</v>
      </c>
      <c r="AH48" s="56">
        <v>6718</v>
      </c>
      <c r="AI48" s="56">
        <v>8134</v>
      </c>
      <c r="AJ48" s="56">
        <v>14295</v>
      </c>
      <c r="AK48" s="56">
        <v>4.2</v>
      </c>
      <c r="AL48" s="56">
        <v>180924.50992000004</v>
      </c>
    </row>
    <row r="49" spans="1:38" ht="12.75">
      <c r="A49" s="130" t="s">
        <v>372</v>
      </c>
      <c r="B49" s="104" t="s">
        <v>52</v>
      </c>
      <c r="C49" s="163">
        <v>1.8055983865855008</v>
      </c>
      <c r="D49" s="164">
        <v>5.846193019999999</v>
      </c>
      <c r="E49" s="164">
        <v>9.47908508</v>
      </c>
      <c r="F49" s="164">
        <v>11.5677032</v>
      </c>
      <c r="G49" s="164">
        <v>12.649048960000002</v>
      </c>
      <c r="H49" s="168">
        <v>13.660813424999997</v>
      </c>
      <c r="I49" s="165">
        <v>1.477713808072318</v>
      </c>
      <c r="J49" s="164">
        <v>4.987902513245801</v>
      </c>
      <c r="K49" s="164">
        <v>8.087442910634994</v>
      </c>
      <c r="L49" s="164">
        <v>9.86942710690067</v>
      </c>
      <c r="M49" s="164">
        <v>10.792018477992913</v>
      </c>
      <c r="N49" s="230">
        <v>11.65524391384865</v>
      </c>
      <c r="O49" s="163">
        <v>1.165882306896015</v>
      </c>
      <c r="P49" s="164">
        <v>4.133912437070983</v>
      </c>
      <c r="Q49" s="164">
        <v>6.702773509223958</v>
      </c>
      <c r="R49" s="164">
        <v>8.179660158881621</v>
      </c>
      <c r="S49" s="164">
        <v>8.944292573642016</v>
      </c>
      <c r="T49" s="168">
        <v>9.65972322927404</v>
      </c>
      <c r="U49" s="232">
        <v>45.72</v>
      </c>
      <c r="V49" s="203">
        <f t="shared" si="0"/>
        <v>235350.24767520005</v>
      </c>
      <c r="W49" s="205">
        <v>1.05</v>
      </c>
      <c r="X49" s="61">
        <v>224143.09302400003</v>
      </c>
      <c r="Y49" s="68">
        <v>200808.25848921604</v>
      </c>
      <c r="Z49" s="61">
        <v>212169.80448921607</v>
      </c>
      <c r="AA49" s="68">
        <v>214251.94188921608</v>
      </c>
      <c r="AB49" s="61">
        <v>217231.30008921603</v>
      </c>
      <c r="AC49" s="68">
        <v>224135.99928921604</v>
      </c>
      <c r="AD49" s="61">
        <v>254178.26748921606</v>
      </c>
      <c r="AE49" s="56">
        <v>3350</v>
      </c>
      <c r="AF49" s="56">
        <v>5680</v>
      </c>
      <c r="AG49" s="56">
        <v>6107</v>
      </c>
      <c r="AH49" s="56">
        <v>6718</v>
      </c>
      <c r="AI49" s="56">
        <v>8134</v>
      </c>
      <c r="AJ49" s="56">
        <v>14295</v>
      </c>
      <c r="AK49" s="56">
        <v>4.3</v>
      </c>
      <c r="AL49" s="56">
        <v>185230.09120000002</v>
      </c>
    </row>
    <row r="50" spans="1:38" ht="12.75">
      <c r="A50" s="131" t="s">
        <v>373</v>
      </c>
      <c r="B50" s="115" t="s">
        <v>53</v>
      </c>
      <c r="C50" s="163">
        <v>1.8575432936684622</v>
      </c>
      <c r="D50" s="164">
        <v>6.037591399999999</v>
      </c>
      <c r="E50" s="164">
        <v>9.795755600000001</v>
      </c>
      <c r="F50" s="164">
        <v>11.956089200000001</v>
      </c>
      <c r="G50" s="164">
        <v>13.074620800000002</v>
      </c>
      <c r="H50" s="168">
        <v>14.121171749999997</v>
      </c>
      <c r="I50" s="165">
        <v>1.520225867800441</v>
      </c>
      <c r="J50" s="164">
        <v>5.151201339912522</v>
      </c>
      <c r="K50" s="164">
        <v>8.357622440659963</v>
      </c>
      <c r="L50" s="164">
        <v>10.20079343347972</v>
      </c>
      <c r="M50" s="164">
        <v>11.155111322009658</v>
      </c>
      <c r="N50" s="230">
        <v>12.048016174088037</v>
      </c>
      <c r="O50" s="163">
        <v>1.1994233471136615</v>
      </c>
      <c r="P50" s="164">
        <v>4.2692525021031225</v>
      </c>
      <c r="Q50" s="164">
        <v>6.926694990537234</v>
      </c>
      <c r="R50" s="164">
        <v>8.454292506854328</v>
      </c>
      <c r="S50" s="164">
        <v>9.245219470209518</v>
      </c>
      <c r="T50" s="168">
        <v>9.985248062052596</v>
      </c>
      <c r="U50" s="232">
        <v>46.8</v>
      </c>
      <c r="V50" s="203">
        <f t="shared" si="0"/>
        <v>240821.26522608</v>
      </c>
      <c r="W50" s="204">
        <v>1.05</v>
      </c>
      <c r="X50" s="114">
        <v>229353.5859296</v>
      </c>
      <c r="Y50" s="113">
        <v>205475.79444416641</v>
      </c>
      <c r="Z50" s="114">
        <v>217101.56244416643</v>
      </c>
      <c r="AA50" s="113">
        <v>219232.12164416644</v>
      </c>
      <c r="AB50" s="114">
        <v>222280.76724416643</v>
      </c>
      <c r="AC50" s="113">
        <v>229346.04084416645</v>
      </c>
      <c r="AD50" s="114">
        <v>260086.9664441664</v>
      </c>
      <c r="AE50" s="56">
        <v>3350</v>
      </c>
      <c r="AF50" s="56">
        <v>5680</v>
      </c>
      <c r="AG50" s="56">
        <v>6107</v>
      </c>
      <c r="AH50" s="56">
        <v>6718</v>
      </c>
      <c r="AI50" s="56">
        <v>8134</v>
      </c>
      <c r="AJ50" s="56">
        <v>14295</v>
      </c>
      <c r="AK50" s="56">
        <v>4.4</v>
      </c>
      <c r="AL50" s="56">
        <v>189535.67248</v>
      </c>
    </row>
    <row r="51" spans="1:38" ht="12.75">
      <c r="A51" s="130" t="s">
        <v>374</v>
      </c>
      <c r="B51" s="104" t="s">
        <v>54</v>
      </c>
      <c r="C51" s="163">
        <v>1.9094882007514236</v>
      </c>
      <c r="D51" s="164">
        <v>6.074071399999999</v>
      </c>
      <c r="E51" s="164">
        <v>9.8322356</v>
      </c>
      <c r="F51" s="164">
        <v>11.993663600000001</v>
      </c>
      <c r="G51" s="164">
        <v>13.112560000000002</v>
      </c>
      <c r="H51" s="168">
        <v>14.159475749999997</v>
      </c>
      <c r="I51" s="165">
        <v>1.5627379275285642</v>
      </c>
      <c r="J51" s="164">
        <v>5.182325643037773</v>
      </c>
      <c r="K51" s="164">
        <v>8.388746743785212</v>
      </c>
      <c r="L51" s="164">
        <v>10.23285146569873</v>
      </c>
      <c r="M51" s="164">
        <v>11.187480597259917</v>
      </c>
      <c r="N51" s="230">
        <v>12.08069669236955</v>
      </c>
      <c r="O51" s="163">
        <v>1.2329643873313083</v>
      </c>
      <c r="P51" s="164">
        <v>4.295047942860627</v>
      </c>
      <c r="Q51" s="164">
        <v>6.9524904312947395</v>
      </c>
      <c r="R51" s="164">
        <v>8.480861810834558</v>
      </c>
      <c r="S51" s="164">
        <v>9.272046728597322</v>
      </c>
      <c r="T51" s="168">
        <v>10.012333274847975</v>
      </c>
      <c r="U51" s="232">
        <v>46.8</v>
      </c>
      <c r="V51" s="203">
        <f t="shared" si="0"/>
        <v>246274.61504688003</v>
      </c>
      <c r="W51" s="205">
        <v>1.05</v>
      </c>
      <c r="X51" s="61">
        <v>234547.25242560002</v>
      </c>
      <c r="Y51" s="68">
        <v>210124.24925063044</v>
      </c>
      <c r="Z51" s="61">
        <v>222014.23925063046</v>
      </c>
      <c r="AA51" s="68">
        <v>224193.22025063043</v>
      </c>
      <c r="AB51" s="61">
        <v>227311.15325063045</v>
      </c>
      <c r="AC51" s="68">
        <v>234537.00125063045</v>
      </c>
      <c r="AD51" s="61">
        <v>265976.58425063046</v>
      </c>
      <c r="AE51" s="56">
        <v>3350</v>
      </c>
      <c r="AF51" s="56">
        <v>5680</v>
      </c>
      <c r="AG51" s="56">
        <v>6107</v>
      </c>
      <c r="AH51" s="56">
        <v>6718</v>
      </c>
      <c r="AI51" s="56">
        <v>8134</v>
      </c>
      <c r="AJ51" s="56">
        <v>14295</v>
      </c>
      <c r="AK51" s="56">
        <v>4.5</v>
      </c>
      <c r="AL51" s="56">
        <v>193824.75728000002</v>
      </c>
    </row>
    <row r="52" spans="1:38" ht="12.75">
      <c r="A52" s="131" t="s">
        <v>375</v>
      </c>
      <c r="B52" s="115" t="s">
        <v>55</v>
      </c>
      <c r="C52" s="163">
        <v>1.961433107834385</v>
      </c>
      <c r="D52" s="164">
        <v>6.110551399999999</v>
      </c>
      <c r="E52" s="164">
        <v>9.868715600000002</v>
      </c>
      <c r="F52" s="164">
        <v>12.031238</v>
      </c>
      <c r="G52" s="164">
        <v>13.1504992</v>
      </c>
      <c r="H52" s="168">
        <v>14.197779749999997</v>
      </c>
      <c r="I52" s="165">
        <v>1.6052499872566874</v>
      </c>
      <c r="J52" s="164">
        <v>5.213449946163023</v>
      </c>
      <c r="K52" s="164">
        <v>8.419871046910464</v>
      </c>
      <c r="L52" s="164">
        <v>10.264909497917737</v>
      </c>
      <c r="M52" s="164">
        <v>11.219849872510178</v>
      </c>
      <c r="N52" s="230">
        <v>12.113377210651064</v>
      </c>
      <c r="O52" s="163">
        <v>1.266505427548955</v>
      </c>
      <c r="P52" s="164">
        <v>4.320843383618133</v>
      </c>
      <c r="Q52" s="164">
        <v>6.978285872052244</v>
      </c>
      <c r="R52" s="164">
        <v>8.507431114814787</v>
      </c>
      <c r="S52" s="164">
        <v>9.298873986985127</v>
      </c>
      <c r="T52" s="168">
        <v>10.039418487643356</v>
      </c>
      <c r="U52" s="232">
        <v>46.8</v>
      </c>
      <c r="V52" s="203">
        <f t="shared" si="0"/>
        <v>251727.96486768004</v>
      </c>
      <c r="W52" s="204">
        <v>1.05</v>
      </c>
      <c r="X52" s="114">
        <v>239740.91892160004</v>
      </c>
      <c r="Y52" s="113">
        <v>214772.70405709447</v>
      </c>
      <c r="Z52" s="114">
        <v>226926.91605709447</v>
      </c>
      <c r="AA52" s="113">
        <v>229154.31885709445</v>
      </c>
      <c r="AB52" s="114">
        <v>232341.53925709447</v>
      </c>
      <c r="AC52" s="113">
        <v>239727.96165709445</v>
      </c>
      <c r="AD52" s="114">
        <v>271866.2020570945</v>
      </c>
      <c r="AE52" s="56">
        <v>3350</v>
      </c>
      <c r="AF52" s="56">
        <v>5680</v>
      </c>
      <c r="AG52" s="56">
        <v>6107</v>
      </c>
      <c r="AH52" s="56">
        <v>6718</v>
      </c>
      <c r="AI52" s="56">
        <v>8134</v>
      </c>
      <c r="AJ52" s="56">
        <v>14295</v>
      </c>
      <c r="AK52" s="56">
        <v>4.6</v>
      </c>
      <c r="AL52" s="56">
        <v>198113.84208</v>
      </c>
    </row>
    <row r="53" spans="1:38" ht="12.75">
      <c r="A53" s="130" t="s">
        <v>376</v>
      </c>
      <c r="B53" s="104" t="s">
        <v>56</v>
      </c>
      <c r="C53" s="163">
        <v>2.0103224321477606</v>
      </c>
      <c r="D53" s="164">
        <v>6.308029779999999</v>
      </c>
      <c r="E53" s="164">
        <v>10.191466120000001</v>
      </c>
      <c r="F53" s="164">
        <v>12.4258864</v>
      </c>
      <c r="G53" s="164">
        <v>13.582394240000001</v>
      </c>
      <c r="H53" s="168">
        <v>14.664522074999997</v>
      </c>
      <c r="I53" s="163">
        <v>1.6452613375890386</v>
      </c>
      <c r="J53" s="164">
        <v>5.3819361566839525</v>
      </c>
      <c r="K53" s="164">
        <v>8.695237960789642</v>
      </c>
      <c r="L53" s="164">
        <v>10.601618829866622</v>
      </c>
      <c r="M53" s="164">
        <v>11.5883375957353</v>
      </c>
      <c r="N53" s="230">
        <v>12.51159622393737</v>
      </c>
      <c r="O53" s="163">
        <v>1.2980734654008577</v>
      </c>
      <c r="P53" s="164">
        <v>4.460482688776523</v>
      </c>
      <c r="Q53" s="164">
        <v>7.206506593491771</v>
      </c>
      <c r="R53" s="164">
        <v>8.786491680117532</v>
      </c>
      <c r="S53" s="164">
        <v>9.604272093283928</v>
      </c>
      <c r="T53" s="168">
        <v>10.369457522554477</v>
      </c>
      <c r="U53" s="232">
        <v>49.31999999999999</v>
      </c>
      <c r="V53" s="203">
        <f t="shared" si="0"/>
        <v>257003.27833152006</v>
      </c>
      <c r="W53" s="205">
        <v>1.05</v>
      </c>
      <c r="X53" s="61">
        <v>244765.02698240004</v>
      </c>
      <c r="Y53" s="68">
        <v>219228.87959804168</v>
      </c>
      <c r="Z53" s="61">
        <v>231647.31359804166</v>
      </c>
      <c r="AA53" s="68">
        <v>233923.13819804165</v>
      </c>
      <c r="AB53" s="61">
        <v>237179.6459980417</v>
      </c>
      <c r="AC53" s="68">
        <v>244726.64279804166</v>
      </c>
      <c r="AD53" s="61">
        <v>277563.54059804167</v>
      </c>
      <c r="AE53" s="56">
        <v>3350</v>
      </c>
      <c r="AF53" s="56">
        <v>5680</v>
      </c>
      <c r="AG53" s="56">
        <v>6107</v>
      </c>
      <c r="AH53" s="56">
        <v>6718</v>
      </c>
      <c r="AI53" s="56">
        <v>8134</v>
      </c>
      <c r="AJ53" s="56">
        <v>14295</v>
      </c>
      <c r="AK53" s="56">
        <v>4.7</v>
      </c>
      <c r="AL53" s="56">
        <v>202236.69312000004</v>
      </c>
    </row>
    <row r="54" spans="1:38" ht="12.75">
      <c r="A54" s="131" t="s">
        <v>377</v>
      </c>
      <c r="B54" s="115" t="s">
        <v>57</v>
      </c>
      <c r="C54" s="163">
        <v>2.059211756461136</v>
      </c>
      <c r="D54" s="164">
        <v>6.505508159999999</v>
      </c>
      <c r="E54" s="164">
        <v>10.514216640000003</v>
      </c>
      <c r="F54" s="164">
        <v>12.820534799999999</v>
      </c>
      <c r="G54" s="164">
        <v>14.014289280000002</v>
      </c>
      <c r="H54" s="168">
        <v>15.131264399999997</v>
      </c>
      <c r="I54" s="163">
        <v>1.6852726879213897</v>
      </c>
      <c r="J54" s="164">
        <v>5.550422367204882</v>
      </c>
      <c r="K54" s="164">
        <v>8.97060487466882</v>
      </c>
      <c r="L54" s="164">
        <v>10.938328161815507</v>
      </c>
      <c r="M54" s="164">
        <v>11.956825318960421</v>
      </c>
      <c r="N54" s="230">
        <v>12.909815237223675</v>
      </c>
      <c r="O54" s="163">
        <v>1.3296415032527604</v>
      </c>
      <c r="P54" s="164">
        <v>4.600121993934913</v>
      </c>
      <c r="Q54" s="164">
        <v>7.4347273149312985</v>
      </c>
      <c r="R54" s="164">
        <v>9.065552245420278</v>
      </c>
      <c r="S54" s="164">
        <v>9.909670199582731</v>
      </c>
      <c r="T54" s="168">
        <v>10.699496557465597</v>
      </c>
      <c r="U54" s="232">
        <v>51.839999999999996</v>
      </c>
      <c r="V54" s="203">
        <f t="shared" si="0"/>
        <v>262277.2327392</v>
      </c>
      <c r="W54" s="204">
        <v>1.05</v>
      </c>
      <c r="X54" s="114">
        <v>249787.840704</v>
      </c>
      <c r="Y54" s="113">
        <v>223683.58735833602</v>
      </c>
      <c r="Z54" s="114">
        <v>236366.24335833604</v>
      </c>
      <c r="AA54" s="113">
        <v>238690.489758336</v>
      </c>
      <c r="AB54" s="114">
        <v>242016.28495833604</v>
      </c>
      <c r="AC54" s="113">
        <v>249723.856158336</v>
      </c>
      <c r="AD54" s="114">
        <v>283259.41135833604</v>
      </c>
      <c r="AE54" s="56">
        <v>3350</v>
      </c>
      <c r="AF54" s="56">
        <v>5680</v>
      </c>
      <c r="AG54" s="56">
        <v>6107</v>
      </c>
      <c r="AH54" s="56">
        <v>6718</v>
      </c>
      <c r="AI54" s="56">
        <v>8134</v>
      </c>
      <c r="AJ54" s="56">
        <v>14295</v>
      </c>
      <c r="AK54" s="56">
        <v>4.8</v>
      </c>
      <c r="AL54" s="56">
        <v>206358.2752</v>
      </c>
    </row>
    <row r="55" spans="1:38" ht="12.75">
      <c r="A55" s="130" t="s">
        <v>378</v>
      </c>
      <c r="B55" s="104" t="s">
        <v>58</v>
      </c>
      <c r="C55" s="163">
        <v>2.1111566635440973</v>
      </c>
      <c r="D55" s="164">
        <v>6.696906539999999</v>
      </c>
      <c r="E55" s="164">
        <v>10.830887160000001</v>
      </c>
      <c r="F55" s="164">
        <v>13.2089208</v>
      </c>
      <c r="G55" s="164">
        <v>14.439861120000003</v>
      </c>
      <c r="H55" s="168">
        <v>15.591622725</v>
      </c>
      <c r="I55" s="163">
        <v>1.727784747649513</v>
      </c>
      <c r="J55" s="164">
        <v>5.713721193871603</v>
      </c>
      <c r="K55" s="164">
        <v>9.240784404693787</v>
      </c>
      <c r="L55" s="164">
        <v>11.269694488394556</v>
      </c>
      <c r="M55" s="164">
        <v>12.319918162977167</v>
      </c>
      <c r="N55" s="230">
        <v>13.302587497463065</v>
      </c>
      <c r="O55" s="163">
        <v>1.363182543470407</v>
      </c>
      <c r="P55" s="164">
        <v>4.735462058967052</v>
      </c>
      <c r="Q55" s="164">
        <v>7.658648796244574</v>
      </c>
      <c r="R55" s="164">
        <v>9.340184593392985</v>
      </c>
      <c r="S55" s="164">
        <v>10.21059709615023</v>
      </c>
      <c r="T55" s="168">
        <v>11.025021390244156</v>
      </c>
      <c r="U55" s="232">
        <v>52.92</v>
      </c>
      <c r="V55" s="203">
        <f t="shared" si="0"/>
        <v>267730.58256</v>
      </c>
      <c r="W55" s="205">
        <v>1.05</v>
      </c>
      <c r="X55" s="61">
        <v>254981.5072</v>
      </c>
      <c r="Y55" s="68">
        <v>228332.04216480002</v>
      </c>
      <c r="Z55" s="61">
        <v>241278.92016480002</v>
      </c>
      <c r="AA55" s="68">
        <v>243651.58836480006</v>
      </c>
      <c r="AB55" s="61">
        <v>247046.67096480003</v>
      </c>
      <c r="AC55" s="68">
        <v>254914.8165648</v>
      </c>
      <c r="AD55" s="61">
        <v>289149.0291648</v>
      </c>
      <c r="AE55" s="56">
        <v>3350</v>
      </c>
      <c r="AF55" s="56">
        <v>5680</v>
      </c>
      <c r="AG55" s="56">
        <v>6107</v>
      </c>
      <c r="AH55" s="56">
        <v>6718</v>
      </c>
      <c r="AI55" s="56">
        <v>8134</v>
      </c>
      <c r="AJ55" s="56">
        <v>14295</v>
      </c>
      <c r="AK55" s="56">
        <v>4.9</v>
      </c>
      <c r="AL55" s="56">
        <v>210647.36000000002</v>
      </c>
    </row>
    <row r="56" spans="1:38" ht="12.75">
      <c r="A56" s="131" t="s">
        <v>379</v>
      </c>
      <c r="B56" s="115" t="s">
        <v>59</v>
      </c>
      <c r="C56" s="163">
        <v>2.1631015706270587</v>
      </c>
      <c r="D56" s="164">
        <v>6.8883049199999995</v>
      </c>
      <c r="E56" s="164">
        <v>11.14755768</v>
      </c>
      <c r="F56" s="164">
        <v>13.5973068</v>
      </c>
      <c r="G56" s="164">
        <v>14.865432960000003</v>
      </c>
      <c r="H56" s="168">
        <v>16.051981050000002</v>
      </c>
      <c r="I56" s="163">
        <v>1.7702968073776362</v>
      </c>
      <c r="J56" s="164">
        <v>5.877020020538325</v>
      </c>
      <c r="K56" s="164">
        <v>9.510963934718756</v>
      </c>
      <c r="L56" s="164">
        <v>11.601060814973607</v>
      </c>
      <c r="M56" s="164">
        <v>12.683011006993912</v>
      </c>
      <c r="N56" s="230">
        <v>13.695359757702454</v>
      </c>
      <c r="O56" s="163">
        <v>1.3967235836880536</v>
      </c>
      <c r="P56" s="164">
        <v>4.870802123999191</v>
      </c>
      <c r="Q56" s="164">
        <v>7.88257027755785</v>
      </c>
      <c r="R56" s="164">
        <v>9.614816941365692</v>
      </c>
      <c r="S56" s="164">
        <v>10.511523992717732</v>
      </c>
      <c r="T56" s="168">
        <v>11.350546223022715</v>
      </c>
      <c r="U56" s="232">
        <v>54</v>
      </c>
      <c r="V56" s="203">
        <f t="shared" si="0"/>
        <v>273183.9323808001</v>
      </c>
      <c r="W56" s="204">
        <v>1.05</v>
      </c>
      <c r="X56" s="114">
        <v>260175.17369600004</v>
      </c>
      <c r="Y56" s="113">
        <v>232980.49697126407</v>
      </c>
      <c r="Z56" s="114">
        <v>246191.59697126408</v>
      </c>
      <c r="AA56" s="113">
        <v>248612.68697126408</v>
      </c>
      <c r="AB56" s="114">
        <v>252077.05697126407</v>
      </c>
      <c r="AC56" s="113">
        <v>260105.77697126407</v>
      </c>
      <c r="AD56" s="114">
        <v>295038.6469712641</v>
      </c>
      <c r="AE56" s="56">
        <v>3350</v>
      </c>
      <c r="AF56" s="56">
        <v>5680</v>
      </c>
      <c r="AG56" s="56">
        <v>6107</v>
      </c>
      <c r="AH56" s="56">
        <v>6718</v>
      </c>
      <c r="AI56" s="56">
        <v>8134</v>
      </c>
      <c r="AJ56" s="56">
        <v>14295</v>
      </c>
      <c r="AK56" s="56">
        <v>5</v>
      </c>
      <c r="AL56" s="56">
        <v>214936.44480000003</v>
      </c>
    </row>
    <row r="57" spans="1:38" ht="12.75">
      <c r="A57" s="130" t="s">
        <v>380</v>
      </c>
      <c r="B57" s="104" t="s">
        <v>60</v>
      </c>
      <c r="C57" s="163">
        <v>2.2150464777100196</v>
      </c>
      <c r="D57" s="164">
        <v>7.078563299999999</v>
      </c>
      <c r="E57" s="164">
        <v>11.463088200000001</v>
      </c>
      <c r="F57" s="164">
        <v>13.9845186</v>
      </c>
      <c r="G57" s="164">
        <v>15.289819200000002</v>
      </c>
      <c r="H57" s="168">
        <v>16.511142375</v>
      </c>
      <c r="I57" s="163">
        <v>1.812808867105759</v>
      </c>
      <c r="J57" s="164">
        <v>6.039346212732381</v>
      </c>
      <c r="K57" s="164">
        <v>9.78017083027106</v>
      </c>
      <c r="L57" s="164">
        <v>11.931425328045812</v>
      </c>
      <c r="M57" s="164">
        <v>13.045092311159085</v>
      </c>
      <c r="N57" s="230">
        <v>14.087110751745541</v>
      </c>
      <c r="O57" s="163">
        <v>1.4302646239057</v>
      </c>
      <c r="P57" s="164">
        <v>5.005336081507658</v>
      </c>
      <c r="Q57" s="164">
        <v>8.105685651347454</v>
      </c>
      <c r="R57" s="164">
        <v>9.888618998589017</v>
      </c>
      <c r="S57" s="164">
        <v>10.811612537460613</v>
      </c>
      <c r="T57" s="168">
        <v>11.675224642901416</v>
      </c>
      <c r="U57" s="232">
        <v>55.08</v>
      </c>
      <c r="V57" s="203">
        <f t="shared" si="0"/>
        <v>278654.94993168005</v>
      </c>
      <c r="W57" s="205">
        <v>1.05</v>
      </c>
      <c r="X57" s="61">
        <v>265385.6666016</v>
      </c>
      <c r="Y57" s="68">
        <v>237648.03292621442</v>
      </c>
      <c r="Z57" s="61">
        <v>251123.35492621444</v>
      </c>
      <c r="AA57" s="68">
        <v>253592.86672621444</v>
      </c>
      <c r="AB57" s="61">
        <v>257126.5241262144</v>
      </c>
      <c r="AC57" s="68">
        <v>265315.81852621445</v>
      </c>
      <c r="AD57" s="61">
        <v>300947.3459262145</v>
      </c>
      <c r="AE57" s="56">
        <v>3350</v>
      </c>
      <c r="AF57" s="56">
        <v>5680</v>
      </c>
      <c r="AG57" s="56">
        <v>6107</v>
      </c>
      <c r="AH57" s="56">
        <v>6718</v>
      </c>
      <c r="AI57" s="56">
        <v>8134</v>
      </c>
      <c r="AJ57" s="56">
        <v>14295</v>
      </c>
      <c r="AK57" s="56">
        <v>5.1</v>
      </c>
      <c r="AL57" s="56">
        <v>219242.02608</v>
      </c>
    </row>
    <row r="58" spans="1:38" ht="12.75">
      <c r="A58" s="131" t="s">
        <v>381</v>
      </c>
      <c r="B58" s="115" t="s">
        <v>61</v>
      </c>
      <c r="C58" s="163">
        <v>2.2669913847929806</v>
      </c>
      <c r="D58" s="164">
        <v>7.268821679999999</v>
      </c>
      <c r="E58" s="164">
        <v>11.778618720000003</v>
      </c>
      <c r="F58" s="164">
        <v>14.371730399999999</v>
      </c>
      <c r="G58" s="164">
        <v>15.71420544</v>
      </c>
      <c r="H58" s="168">
        <v>16.9703037</v>
      </c>
      <c r="I58" s="163">
        <v>1.8553209268338817</v>
      </c>
      <c r="J58" s="164">
        <v>6.2016724049264385</v>
      </c>
      <c r="K58" s="164">
        <v>10.049377725823367</v>
      </c>
      <c r="L58" s="164">
        <v>12.261789841118018</v>
      </c>
      <c r="M58" s="164">
        <v>13.407173615324258</v>
      </c>
      <c r="N58" s="230">
        <v>14.478861745788631</v>
      </c>
      <c r="O58" s="163">
        <v>1.4638056641233463</v>
      </c>
      <c r="P58" s="164">
        <v>5.139870039016126</v>
      </c>
      <c r="Q58" s="164">
        <v>8.328801025137059</v>
      </c>
      <c r="R58" s="164">
        <v>10.162421055812342</v>
      </c>
      <c r="S58" s="164">
        <v>11.111701082203494</v>
      </c>
      <c r="T58" s="168">
        <v>11.999903062780115</v>
      </c>
      <c r="U58" s="232">
        <v>56.16</v>
      </c>
      <c r="V58" s="203">
        <f t="shared" si="0"/>
        <v>284125.96748256</v>
      </c>
      <c r="W58" s="204">
        <v>1.05</v>
      </c>
      <c r="X58" s="114">
        <v>270596.1595072</v>
      </c>
      <c r="Y58" s="113">
        <v>242315.56888116486</v>
      </c>
      <c r="Z58" s="114">
        <v>256055.11288116488</v>
      </c>
      <c r="AA58" s="113">
        <v>258573.04648116487</v>
      </c>
      <c r="AB58" s="114">
        <v>262175.99128116487</v>
      </c>
      <c r="AC58" s="113">
        <v>270525.86008116486</v>
      </c>
      <c r="AD58" s="114">
        <v>306856.04488116485</v>
      </c>
      <c r="AE58" s="56">
        <v>3350</v>
      </c>
      <c r="AF58" s="56">
        <v>5680</v>
      </c>
      <c r="AG58" s="56">
        <v>6107</v>
      </c>
      <c r="AH58" s="56">
        <v>6718</v>
      </c>
      <c r="AI58" s="56">
        <v>8134</v>
      </c>
      <c r="AJ58" s="56">
        <v>14295</v>
      </c>
      <c r="AK58" s="56">
        <v>5.2</v>
      </c>
      <c r="AL58" s="56">
        <v>223547.60736000002</v>
      </c>
    </row>
    <row r="59" spans="1:40" s="69" customFormat="1" ht="12.75">
      <c r="A59" s="132" t="s">
        <v>382</v>
      </c>
      <c r="B59" s="119" t="s">
        <v>62</v>
      </c>
      <c r="C59" s="163">
        <v>2.3158807091063562</v>
      </c>
      <c r="D59" s="164">
        <v>7.46630006</v>
      </c>
      <c r="E59" s="164">
        <v>12.101369240000004</v>
      </c>
      <c r="F59" s="164">
        <v>14.7663788</v>
      </c>
      <c r="G59" s="164">
        <v>16.14610048</v>
      </c>
      <c r="H59" s="168">
        <v>17.437046024999997</v>
      </c>
      <c r="I59" s="163">
        <v>1.895332277166233</v>
      </c>
      <c r="J59" s="164">
        <v>6.370158615447369</v>
      </c>
      <c r="K59" s="164">
        <v>10.324744639702546</v>
      </c>
      <c r="L59" s="164">
        <v>12.598499173066905</v>
      </c>
      <c r="M59" s="164">
        <v>13.77566133854938</v>
      </c>
      <c r="N59" s="230">
        <v>14.877080759074936</v>
      </c>
      <c r="O59" s="163">
        <v>1.4953737019752493</v>
      </c>
      <c r="P59" s="164">
        <v>5.279509344174516</v>
      </c>
      <c r="Q59" s="164">
        <v>8.557021746576588</v>
      </c>
      <c r="R59" s="164">
        <v>10.441481621115088</v>
      </c>
      <c r="S59" s="164">
        <v>11.417099188502295</v>
      </c>
      <c r="T59" s="168">
        <v>12.329942097691234</v>
      </c>
      <c r="U59" s="232">
        <v>58.67999999999999</v>
      </c>
      <c r="V59" s="203">
        <f t="shared" si="0"/>
        <v>289579.31730336003</v>
      </c>
      <c r="W59" s="205">
        <v>1.05</v>
      </c>
      <c r="X59" s="121">
        <v>275789.8260032</v>
      </c>
      <c r="Y59" s="120">
        <v>246964.02368762885</v>
      </c>
      <c r="Z59" s="121">
        <v>260967.78968762886</v>
      </c>
      <c r="AA59" s="120">
        <v>263534.14508762886</v>
      </c>
      <c r="AB59" s="121">
        <v>267206.3772876288</v>
      </c>
      <c r="AC59" s="120">
        <v>275716.82048762887</v>
      </c>
      <c r="AD59" s="121">
        <v>312745.6626876289</v>
      </c>
      <c r="AE59" s="122">
        <v>3350</v>
      </c>
      <c r="AF59" s="122">
        <v>5680</v>
      </c>
      <c r="AG59" s="122">
        <v>6107</v>
      </c>
      <c r="AH59" s="122">
        <v>6718</v>
      </c>
      <c r="AI59" s="122">
        <v>8134</v>
      </c>
      <c r="AJ59" s="122">
        <v>14295</v>
      </c>
      <c r="AK59" s="122">
        <v>5.3</v>
      </c>
      <c r="AL59" s="122">
        <v>227836.69216000004</v>
      </c>
      <c r="AM59" s="122"/>
      <c r="AN59" s="122"/>
    </row>
    <row r="60" spans="1:38" ht="12.75">
      <c r="A60" s="131" t="s">
        <v>383</v>
      </c>
      <c r="B60" s="115" t="s">
        <v>63</v>
      </c>
      <c r="C60" s="163">
        <v>2.364770033419732</v>
      </c>
      <c r="D60" s="164">
        <v>7.66377844</v>
      </c>
      <c r="E60" s="164">
        <v>12.424119760000004</v>
      </c>
      <c r="F60" s="164">
        <v>15.161027200000001</v>
      </c>
      <c r="G60" s="164">
        <v>16.57799552</v>
      </c>
      <c r="H60" s="168">
        <v>17.903788349999996</v>
      </c>
      <c r="I60" s="163">
        <v>1.9353436274985845</v>
      </c>
      <c r="J60" s="164">
        <v>6.538644825968299</v>
      </c>
      <c r="K60" s="164">
        <v>10.600111553581725</v>
      </c>
      <c r="L60" s="164">
        <v>12.93520850501579</v>
      </c>
      <c r="M60" s="164">
        <v>14.1441490617745</v>
      </c>
      <c r="N60" s="230">
        <v>15.275299772361238</v>
      </c>
      <c r="O60" s="163">
        <v>1.526941739827152</v>
      </c>
      <c r="P60" s="164">
        <v>5.4191486493329055</v>
      </c>
      <c r="Q60" s="164">
        <v>8.785242468016115</v>
      </c>
      <c r="R60" s="164">
        <v>10.720542186417834</v>
      </c>
      <c r="S60" s="164">
        <v>11.722497294801098</v>
      </c>
      <c r="T60" s="168">
        <v>12.659981132602352</v>
      </c>
      <c r="U60" s="232">
        <v>61.199999999999996</v>
      </c>
      <c r="V60" s="203">
        <f t="shared" si="0"/>
        <v>295032.66712416004</v>
      </c>
      <c r="W60" s="204">
        <v>1.05</v>
      </c>
      <c r="X60" s="114">
        <v>280983.49249920005</v>
      </c>
      <c r="Y60" s="113">
        <v>251612.47849409288</v>
      </c>
      <c r="Z60" s="114">
        <v>265880.4664940929</v>
      </c>
      <c r="AA60" s="113">
        <v>268495.2436940929</v>
      </c>
      <c r="AB60" s="114">
        <v>272236.7632940929</v>
      </c>
      <c r="AC60" s="113">
        <v>280907.7808940929</v>
      </c>
      <c r="AD60" s="114">
        <v>318635.28049409285</v>
      </c>
      <c r="AE60" s="56">
        <v>3350</v>
      </c>
      <c r="AF60" s="56">
        <v>5680</v>
      </c>
      <c r="AG60" s="56">
        <v>6107</v>
      </c>
      <c r="AH60" s="56">
        <v>6718</v>
      </c>
      <c r="AI60" s="56">
        <v>8134</v>
      </c>
      <c r="AJ60" s="56">
        <v>14295</v>
      </c>
      <c r="AK60" s="56">
        <v>5.4</v>
      </c>
      <c r="AL60" s="56">
        <v>232125.77696000005</v>
      </c>
    </row>
    <row r="61" spans="1:38" ht="12.75">
      <c r="A61" s="130" t="s">
        <v>384</v>
      </c>
      <c r="B61" s="104" t="s">
        <v>64</v>
      </c>
      <c r="C61" s="163">
        <v>2.4167149405026933</v>
      </c>
      <c r="D61" s="164">
        <v>7.855176819999999</v>
      </c>
      <c r="E61" s="164">
        <v>12.740790280000002</v>
      </c>
      <c r="F61" s="164">
        <v>15.5494132</v>
      </c>
      <c r="G61" s="164">
        <v>17.00356736</v>
      </c>
      <c r="H61" s="168">
        <v>18.364146674999997</v>
      </c>
      <c r="I61" s="163">
        <v>1.977855687226708</v>
      </c>
      <c r="J61" s="164">
        <v>6.701943652635019</v>
      </c>
      <c r="K61" s="164">
        <v>10.870291083606691</v>
      </c>
      <c r="L61" s="164">
        <v>13.26657483159484</v>
      </c>
      <c r="M61" s="164">
        <v>14.507241905791245</v>
      </c>
      <c r="N61" s="230">
        <v>15.668072032600627</v>
      </c>
      <c r="O61" s="163">
        <v>1.560482780044799</v>
      </c>
      <c r="P61" s="164">
        <v>5.5544887143650445</v>
      </c>
      <c r="Q61" s="164">
        <v>9.009163949329391</v>
      </c>
      <c r="R61" s="164">
        <v>10.99517453439054</v>
      </c>
      <c r="S61" s="164">
        <v>12.023424191368598</v>
      </c>
      <c r="T61" s="168">
        <v>12.98550596538091</v>
      </c>
      <c r="U61" s="232">
        <v>62.28</v>
      </c>
      <c r="V61" s="203">
        <f t="shared" si="0"/>
        <v>300307.9805880001</v>
      </c>
      <c r="W61" s="205">
        <v>1.05</v>
      </c>
      <c r="X61" s="61">
        <v>286007.60056000005</v>
      </c>
      <c r="Y61" s="68">
        <v>256068.65403504006</v>
      </c>
      <c r="Z61" s="61">
        <v>270600.8640350401</v>
      </c>
      <c r="AA61" s="68">
        <v>273264.06303504005</v>
      </c>
      <c r="AB61" s="61">
        <v>277074.8700350401</v>
      </c>
      <c r="AC61" s="68">
        <v>285906.46203504</v>
      </c>
      <c r="AD61" s="61">
        <v>324332.61903504014</v>
      </c>
      <c r="AE61" s="56">
        <v>3350</v>
      </c>
      <c r="AF61" s="56">
        <v>5680</v>
      </c>
      <c r="AG61" s="56">
        <v>6107</v>
      </c>
      <c r="AH61" s="56">
        <v>6718</v>
      </c>
      <c r="AI61" s="56">
        <v>8134</v>
      </c>
      <c r="AJ61" s="56">
        <v>14295</v>
      </c>
      <c r="AK61" s="56">
        <v>5.5</v>
      </c>
      <c r="AL61" s="56">
        <v>236248.62800000003</v>
      </c>
    </row>
    <row r="62" spans="1:38" ht="12.75">
      <c r="A62" s="131" t="s">
        <v>385</v>
      </c>
      <c r="B62" s="115" t="s">
        <v>65</v>
      </c>
      <c r="C62" s="163">
        <v>2.468659847585655</v>
      </c>
      <c r="D62" s="164">
        <v>8.046575199999998</v>
      </c>
      <c r="E62" s="164">
        <v>13.057460800000001</v>
      </c>
      <c r="F62" s="164">
        <v>15.937799199999999</v>
      </c>
      <c r="G62" s="164">
        <v>17.4291392</v>
      </c>
      <c r="H62" s="168">
        <v>18.824505</v>
      </c>
      <c r="I62" s="163">
        <v>2.020367746954831</v>
      </c>
      <c r="J62" s="164">
        <v>6.865242479301739</v>
      </c>
      <c r="K62" s="164">
        <v>11.14047061363166</v>
      </c>
      <c r="L62" s="164">
        <v>13.597941158173889</v>
      </c>
      <c r="M62" s="164">
        <v>14.87033474980799</v>
      </c>
      <c r="N62" s="230">
        <v>16.060844292840017</v>
      </c>
      <c r="O62" s="163">
        <v>1.5940238202624457</v>
      </c>
      <c r="P62" s="164">
        <v>5.689828779397183</v>
      </c>
      <c r="Q62" s="164">
        <v>9.233085430642666</v>
      </c>
      <c r="R62" s="164">
        <v>11.269806882363246</v>
      </c>
      <c r="S62" s="164">
        <v>12.324351087936098</v>
      </c>
      <c r="T62" s="168">
        <v>13.311030798159468</v>
      </c>
      <c r="U62" s="232">
        <v>63.36</v>
      </c>
      <c r="V62" s="203">
        <f t="shared" si="0"/>
        <v>305583.29405184</v>
      </c>
      <c r="W62" s="204">
        <v>1.05</v>
      </c>
      <c r="X62" s="114">
        <v>291031.7086208</v>
      </c>
      <c r="Y62" s="113">
        <v>260524.8295759872</v>
      </c>
      <c r="Z62" s="114">
        <v>275321.2615759872</v>
      </c>
      <c r="AA62" s="113">
        <v>278032.88237598725</v>
      </c>
      <c r="AB62" s="114">
        <v>281912.9767759872</v>
      </c>
      <c r="AC62" s="113">
        <v>290905.1431759872</v>
      </c>
      <c r="AD62" s="114">
        <v>330029.95757598727</v>
      </c>
      <c r="AE62" s="56">
        <v>3350</v>
      </c>
      <c r="AF62" s="56">
        <v>5680</v>
      </c>
      <c r="AG62" s="56">
        <v>6107</v>
      </c>
      <c r="AH62" s="56">
        <v>6718</v>
      </c>
      <c r="AI62" s="56">
        <v>8134</v>
      </c>
      <c r="AJ62" s="56">
        <v>14295</v>
      </c>
      <c r="AK62" s="56">
        <v>5.6</v>
      </c>
      <c r="AL62" s="56">
        <v>240371.47904</v>
      </c>
    </row>
    <row r="63" spans="1:38" ht="12.75">
      <c r="A63" s="130" t="s">
        <v>386</v>
      </c>
      <c r="B63" s="104" t="s">
        <v>66</v>
      </c>
      <c r="C63" s="163">
        <v>2.520604754668616</v>
      </c>
      <c r="D63" s="164">
        <v>8.236833579999999</v>
      </c>
      <c r="E63" s="164">
        <v>13.372991320000004</v>
      </c>
      <c r="F63" s="164">
        <v>16.325011</v>
      </c>
      <c r="G63" s="164">
        <v>17.853525440000002</v>
      </c>
      <c r="H63" s="168">
        <v>19.283666325</v>
      </c>
      <c r="I63" s="163">
        <v>2.062879806682954</v>
      </c>
      <c r="J63" s="164">
        <v>7.027568671495797</v>
      </c>
      <c r="K63" s="164">
        <v>11.409677509183966</v>
      </c>
      <c r="L63" s="164">
        <v>13.928305671246097</v>
      </c>
      <c r="M63" s="164">
        <v>15.232416053973164</v>
      </c>
      <c r="N63" s="230">
        <v>16.452595286883106</v>
      </c>
      <c r="O63" s="163">
        <v>1.627564860480092</v>
      </c>
      <c r="P63" s="164">
        <v>5.82436273690565</v>
      </c>
      <c r="Q63" s="164">
        <v>9.456200804432271</v>
      </c>
      <c r="R63" s="164">
        <v>11.543608939586573</v>
      </c>
      <c r="S63" s="164">
        <v>12.62443963267898</v>
      </c>
      <c r="T63" s="168">
        <v>13.63570921803817</v>
      </c>
      <c r="U63" s="232">
        <v>64.44</v>
      </c>
      <c r="V63" s="203">
        <f t="shared" si="0"/>
        <v>311054.31160272006</v>
      </c>
      <c r="W63" s="205">
        <v>1.05</v>
      </c>
      <c r="X63" s="61">
        <v>296242.20152640005</v>
      </c>
      <c r="Y63" s="68">
        <v>265192.3655309377</v>
      </c>
      <c r="Z63" s="61">
        <v>280253.0195309377</v>
      </c>
      <c r="AA63" s="68">
        <v>283013.0621309377</v>
      </c>
      <c r="AB63" s="61">
        <v>286962.44393093773</v>
      </c>
      <c r="AC63" s="68">
        <v>296115.18473093765</v>
      </c>
      <c r="AD63" s="61">
        <v>335938.6565309377</v>
      </c>
      <c r="AE63" s="56">
        <v>3350</v>
      </c>
      <c r="AF63" s="56">
        <v>5680</v>
      </c>
      <c r="AG63" s="56">
        <v>6107</v>
      </c>
      <c r="AH63" s="56">
        <v>6718</v>
      </c>
      <c r="AI63" s="56">
        <v>8134</v>
      </c>
      <c r="AJ63" s="56">
        <v>14295</v>
      </c>
      <c r="AK63" s="56">
        <v>5.7</v>
      </c>
      <c r="AL63" s="56">
        <v>244677.06032000005</v>
      </c>
    </row>
    <row r="64" spans="1:38" ht="12.75">
      <c r="A64" s="131" t="s">
        <v>387</v>
      </c>
      <c r="B64" s="115" t="s">
        <v>67</v>
      </c>
      <c r="C64" s="163">
        <v>2.572549661751577</v>
      </c>
      <c r="D64" s="164">
        <v>8.42709196</v>
      </c>
      <c r="E64" s="164">
        <v>13.688521840000005</v>
      </c>
      <c r="F64" s="164">
        <v>16.712222800000003</v>
      </c>
      <c r="G64" s="164">
        <v>18.277911680000003</v>
      </c>
      <c r="H64" s="168">
        <v>19.74282765</v>
      </c>
      <c r="I64" s="163">
        <v>2.1053918664110767</v>
      </c>
      <c r="J64" s="164">
        <v>7.189894863689855</v>
      </c>
      <c r="K64" s="164">
        <v>11.678884404736273</v>
      </c>
      <c r="L64" s="164">
        <v>14.258670184318305</v>
      </c>
      <c r="M64" s="164">
        <v>15.594497358138337</v>
      </c>
      <c r="N64" s="168">
        <v>16.844346280926196</v>
      </c>
      <c r="O64" s="163">
        <v>1.6611059006977384</v>
      </c>
      <c r="P64" s="164">
        <v>5.958896694414118</v>
      </c>
      <c r="Q64" s="164">
        <v>9.679316178221876</v>
      </c>
      <c r="R64" s="164">
        <v>11.8174109968099</v>
      </c>
      <c r="S64" s="164">
        <v>12.924528177421863</v>
      </c>
      <c r="T64" s="168">
        <v>13.96038763791687</v>
      </c>
      <c r="U64" s="232">
        <v>65.52</v>
      </c>
      <c r="V64" s="203">
        <f t="shared" si="0"/>
        <v>316525.3291536</v>
      </c>
      <c r="W64" s="204">
        <v>1.05</v>
      </c>
      <c r="X64" s="114">
        <v>301452.694432</v>
      </c>
      <c r="Y64" s="113">
        <v>269859.901485888</v>
      </c>
      <c r="Z64" s="114">
        <v>285184.77748588804</v>
      </c>
      <c r="AA64" s="113">
        <v>287993.241885888</v>
      </c>
      <c r="AB64" s="114">
        <v>292011.911085888</v>
      </c>
      <c r="AC64" s="113">
        <v>301325.22628588806</v>
      </c>
      <c r="AD64" s="114">
        <v>341847.355485888</v>
      </c>
      <c r="AE64" s="56">
        <v>3350</v>
      </c>
      <c r="AF64" s="56">
        <v>5680</v>
      </c>
      <c r="AG64" s="56">
        <v>6107</v>
      </c>
      <c r="AH64" s="56">
        <v>6718</v>
      </c>
      <c r="AI64" s="56">
        <v>8134</v>
      </c>
      <c r="AJ64" s="56">
        <v>14295</v>
      </c>
      <c r="AK64" s="56">
        <v>5.8</v>
      </c>
      <c r="AL64" s="56">
        <v>248982.6416</v>
      </c>
    </row>
    <row r="65" spans="1:38" ht="12.75">
      <c r="A65" s="130" t="s">
        <v>388</v>
      </c>
      <c r="B65" s="104" t="s">
        <v>68</v>
      </c>
      <c r="C65" s="163">
        <v>2.6214389860649527</v>
      </c>
      <c r="D65" s="164">
        <v>8.46699196</v>
      </c>
      <c r="E65" s="164">
        <v>13.728421840000005</v>
      </c>
      <c r="F65" s="164">
        <v>16.7533198</v>
      </c>
      <c r="G65" s="164">
        <v>18.319407680000005</v>
      </c>
      <c r="H65" s="168">
        <v>19.78472265</v>
      </c>
      <c r="I65" s="163">
        <v>2.145403216743428</v>
      </c>
      <c r="J65" s="164">
        <v>7.223937070233098</v>
      </c>
      <c r="K65" s="164">
        <v>11.712926611279517</v>
      </c>
      <c r="L65" s="164">
        <v>14.293733657057844</v>
      </c>
      <c r="M65" s="164">
        <v>15.629901252943311</v>
      </c>
      <c r="N65" s="168">
        <v>16.880090597796602</v>
      </c>
      <c r="O65" s="163">
        <v>1.6926739385496412</v>
      </c>
      <c r="P65" s="164">
        <v>5.98711045774264</v>
      </c>
      <c r="Q65" s="164">
        <v>9.707529941550398</v>
      </c>
      <c r="R65" s="164">
        <v>11.846471173038275</v>
      </c>
      <c r="S65" s="164">
        <v>12.953870491283524</v>
      </c>
      <c r="T65" s="168">
        <v>13.990012089411817</v>
      </c>
      <c r="U65" s="232">
        <v>65.52</v>
      </c>
      <c r="V65" s="203">
        <f t="shared" si="0"/>
        <v>322014.01443456</v>
      </c>
      <c r="W65" s="205">
        <v>1.05</v>
      </c>
      <c r="X65" s="61">
        <v>306680.0137472</v>
      </c>
      <c r="Y65" s="68">
        <v>274546.51858932484</v>
      </c>
      <c r="Z65" s="61">
        <v>290135.61658932484</v>
      </c>
      <c r="AA65" s="68">
        <v>292992.50278932485</v>
      </c>
      <c r="AB65" s="61">
        <v>297080.4593893249</v>
      </c>
      <c r="AC65" s="68">
        <v>306554.3489893248</v>
      </c>
      <c r="AD65" s="61">
        <v>347775.13558932487</v>
      </c>
      <c r="AE65" s="56">
        <v>3350</v>
      </c>
      <c r="AF65" s="56">
        <v>5680</v>
      </c>
      <c r="AG65" s="56">
        <v>6107</v>
      </c>
      <c r="AH65" s="56">
        <v>6718</v>
      </c>
      <c r="AI65" s="56">
        <v>8134</v>
      </c>
      <c r="AJ65" s="56">
        <v>14295</v>
      </c>
      <c r="AK65" s="56">
        <v>5.9</v>
      </c>
      <c r="AL65" s="56">
        <v>253304.71936000005</v>
      </c>
    </row>
    <row r="66" spans="1:38" ht="13.5" thickBot="1">
      <c r="A66" s="133" t="s">
        <v>389</v>
      </c>
      <c r="B66" s="116" t="s">
        <v>69</v>
      </c>
      <c r="C66" s="169">
        <v>2.6703283103783284</v>
      </c>
      <c r="D66" s="170">
        <v>8.506891959999999</v>
      </c>
      <c r="E66" s="170">
        <v>13.768321840000004</v>
      </c>
      <c r="F66" s="170">
        <v>16.7944168</v>
      </c>
      <c r="G66" s="170">
        <v>18.360903680000003</v>
      </c>
      <c r="H66" s="171">
        <v>19.82661765</v>
      </c>
      <c r="I66" s="169">
        <v>2.1854145670757794</v>
      </c>
      <c r="J66" s="170">
        <v>7.25797927677634</v>
      </c>
      <c r="K66" s="170">
        <v>11.74696881782276</v>
      </c>
      <c r="L66" s="170">
        <v>14.328797129797383</v>
      </c>
      <c r="M66" s="170">
        <v>15.665305147748285</v>
      </c>
      <c r="N66" s="171">
        <v>16.915834914667006</v>
      </c>
      <c r="O66" s="169">
        <v>1.7242419764015442</v>
      </c>
      <c r="P66" s="170">
        <v>6.01532422107116</v>
      </c>
      <c r="Q66" s="170">
        <v>9.735743704878917</v>
      </c>
      <c r="R66" s="170">
        <v>11.87553134926665</v>
      </c>
      <c r="S66" s="170">
        <v>12.983212805145186</v>
      </c>
      <c r="T66" s="171">
        <v>14.019636540906765</v>
      </c>
      <c r="U66" s="234">
        <v>65.52</v>
      </c>
      <c r="V66" s="203">
        <f t="shared" si="0"/>
        <v>327502.6997155201</v>
      </c>
      <c r="W66" s="204">
        <v>1.05</v>
      </c>
      <c r="X66" s="118">
        <v>311907.33306240005</v>
      </c>
      <c r="Y66" s="117">
        <v>279233.1356927617</v>
      </c>
      <c r="Z66" s="118">
        <v>295086.4556927617</v>
      </c>
      <c r="AA66" s="117">
        <v>297991.76369276165</v>
      </c>
      <c r="AB66" s="118">
        <v>302149.00769276166</v>
      </c>
      <c r="AC66" s="117">
        <v>311783.4716927617</v>
      </c>
      <c r="AD66" s="118">
        <v>353702.9156927617</v>
      </c>
      <c r="AE66" s="56">
        <v>3350</v>
      </c>
      <c r="AF66" s="56">
        <v>5680</v>
      </c>
      <c r="AG66" s="56">
        <v>6107</v>
      </c>
      <c r="AH66" s="56">
        <v>6718</v>
      </c>
      <c r="AI66" s="56">
        <v>8134</v>
      </c>
      <c r="AJ66" s="56">
        <v>14295</v>
      </c>
      <c r="AK66" s="56">
        <v>6</v>
      </c>
      <c r="AL66" s="56">
        <v>257626.79712000003</v>
      </c>
    </row>
    <row r="68" spans="1:9" ht="12.75">
      <c r="A68" s="137" t="s">
        <v>128</v>
      </c>
      <c r="B68" s="137"/>
      <c r="C68" s="137"/>
      <c r="D68" s="137"/>
      <c r="E68" s="137"/>
      <c r="F68" s="137"/>
      <c r="G68" s="137"/>
      <c r="H68" s="137"/>
      <c r="I68" s="137"/>
    </row>
    <row r="69" spans="1:9" ht="12.75">
      <c r="A69" s="137" t="s">
        <v>452</v>
      </c>
      <c r="B69" s="137"/>
      <c r="C69" s="137"/>
      <c r="D69" s="137"/>
      <c r="E69" s="137"/>
      <c r="F69" s="137"/>
      <c r="G69" s="137"/>
      <c r="H69" s="137"/>
      <c r="I69" s="137"/>
    </row>
    <row r="70" spans="1:9" ht="12.75">
      <c r="A70" s="137" t="s">
        <v>129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I9:N10"/>
    <mergeCell ref="O9:T10"/>
    <mergeCell ref="Y9:Z10"/>
    <mergeCell ref="AA9:AB10"/>
    <mergeCell ref="AC9:AD10"/>
    <mergeCell ref="A8:A11"/>
    <mergeCell ref="B8:B11"/>
    <mergeCell ref="C8:T8"/>
    <mergeCell ref="U8:U11"/>
    <mergeCell ref="Y8:AD8"/>
    <mergeCell ref="C9:H10"/>
  </mergeCells>
  <conditionalFormatting sqref="W12:W66">
    <cfRule type="expression" priority="3" dxfId="0">
      <formula>MOD(ROW(IO65365),2)=0</formula>
    </cfRule>
  </conditionalFormatting>
  <conditionalFormatting sqref="V12:V66">
    <cfRule type="expression" priority="4" dxfId="0">
      <formula>MOD(ROW(IO65365),2)=0</formula>
    </cfRule>
  </conditionalFormatting>
  <conditionalFormatting sqref="U12:U66">
    <cfRule type="expression" priority="2" dxfId="0" stopIfTrue="1">
      <formula>MOD(ROW(IR2),2)=0</formula>
    </cfRule>
  </conditionalFormatting>
  <conditionalFormatting sqref="C12:T66">
    <cfRule type="expression" priority="1" dxfId="0" stopIfTrue="1">
      <formula>MOD(ROW(C2),2)=0</formula>
    </cfRule>
  </conditionalFormatting>
  <hyperlinks>
    <hyperlink ref="AD4" r:id="rId1" display="www.isoterm.ru"/>
    <hyperlink ref="AD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="85" zoomScaleNormal="85" zoomScalePageLayoutView="0" workbookViewId="0" topLeftCell="A1">
      <selection activeCell="AK28" sqref="AK28"/>
    </sheetView>
  </sheetViews>
  <sheetFormatPr defaultColWidth="9.00390625" defaultRowHeight="12.75"/>
  <cols>
    <col min="1" max="1" width="10.37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9" width="6.00390625" style="57" customWidth="1"/>
    <col min="10" max="13" width="6.125" style="57" customWidth="1"/>
    <col min="14" max="14" width="7.00390625" style="57" customWidth="1"/>
    <col min="15" max="16" width="6.00390625" style="57" customWidth="1"/>
    <col min="17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102" customFormat="1" ht="27" customHeight="1">
      <c r="A1" s="101" t="s">
        <v>279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s="1" customFormat="1" ht="22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107"/>
      <c r="AC2" s="107"/>
      <c r="AD2" s="107"/>
      <c r="AE2" s="107"/>
      <c r="AF2" s="108"/>
      <c r="AG2" s="108"/>
      <c r="AH2" s="109"/>
      <c r="AI2" s="109"/>
      <c r="AJ2" s="109"/>
      <c r="AK2" s="109"/>
    </row>
    <row r="3" spans="1:37" s="1" customFormat="1" ht="20.25" customHeight="1">
      <c r="A3" s="62" t="s">
        <v>117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W3" s="63"/>
      <c r="X3" s="63"/>
      <c r="Y3" s="63"/>
      <c r="Z3" s="63"/>
      <c r="AA3" s="63"/>
      <c r="AB3" s="107"/>
      <c r="AC3" s="107"/>
      <c r="AD3" s="107"/>
      <c r="AE3" s="108"/>
      <c r="AF3" s="108"/>
      <c r="AG3" s="108"/>
      <c r="AH3" s="109"/>
      <c r="AI3" s="109"/>
      <c r="AJ3" s="109"/>
      <c r="AK3" s="109"/>
    </row>
    <row r="4" spans="1:37" s="1" customFormat="1" ht="19.5" customHeight="1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134"/>
      <c r="AA4" s="135" t="s">
        <v>126</v>
      </c>
      <c r="AB4" s="107"/>
      <c r="AC4" s="107"/>
      <c r="AD4" s="107"/>
      <c r="AE4" s="108"/>
      <c r="AF4" s="108"/>
      <c r="AG4" s="108"/>
      <c r="AH4" s="109"/>
      <c r="AI4" s="109"/>
      <c r="AJ4" s="109"/>
      <c r="AK4" s="109"/>
    </row>
    <row r="5" spans="1:37" s="1" customFormat="1" ht="21" customHeight="1">
      <c r="A5" s="65" t="s">
        <v>75</v>
      </c>
      <c r="B5" s="66"/>
      <c r="C5" s="66"/>
      <c r="D5" s="66"/>
      <c r="E5" s="66"/>
      <c r="F5" s="66"/>
      <c r="G5" s="66"/>
      <c r="H5" s="6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135"/>
      <c r="AA5" s="136" t="s">
        <v>127</v>
      </c>
      <c r="AB5" s="107"/>
      <c r="AC5" s="107"/>
      <c r="AD5" s="107"/>
      <c r="AE5" s="108"/>
      <c r="AF5" s="108"/>
      <c r="AG5" s="108"/>
      <c r="AH5" s="109"/>
      <c r="AI5" s="109"/>
      <c r="AJ5" s="109"/>
      <c r="AK5" s="109"/>
    </row>
    <row r="6" spans="1:21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37" s="82" customFormat="1" ht="17.25" customHeight="1" thickBot="1">
      <c r="A7" s="99" t="s">
        <v>145</v>
      </c>
      <c r="B7" s="81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27" ht="27.75" customHeight="1" thickBot="1">
      <c r="A8" s="311" t="s">
        <v>154</v>
      </c>
      <c r="B8" s="316" t="s">
        <v>155</v>
      </c>
      <c r="C8" s="311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30"/>
      <c r="T8" s="313"/>
      <c r="U8" s="319" t="s">
        <v>119</v>
      </c>
      <c r="V8" s="322" t="s">
        <v>108</v>
      </c>
      <c r="W8" s="323"/>
      <c r="X8" s="323" t="s">
        <v>109</v>
      </c>
      <c r="Y8" s="323"/>
      <c r="Z8" s="323" t="s">
        <v>110</v>
      </c>
      <c r="AA8" s="316"/>
    </row>
    <row r="9" spans="1:27" ht="32.25" customHeight="1">
      <c r="A9" s="314"/>
      <c r="B9" s="317"/>
      <c r="C9" s="305" t="s">
        <v>151</v>
      </c>
      <c r="D9" s="306"/>
      <c r="E9" s="306"/>
      <c r="F9" s="306"/>
      <c r="G9" s="328"/>
      <c r="H9" s="307"/>
      <c r="I9" s="305" t="s">
        <v>152</v>
      </c>
      <c r="J9" s="306"/>
      <c r="K9" s="306"/>
      <c r="L9" s="328"/>
      <c r="M9" s="328"/>
      <c r="N9" s="307"/>
      <c r="O9" s="305" t="s">
        <v>153</v>
      </c>
      <c r="P9" s="306"/>
      <c r="Q9" s="306"/>
      <c r="R9" s="306"/>
      <c r="S9" s="328"/>
      <c r="T9" s="307"/>
      <c r="U9" s="320" t="s">
        <v>38</v>
      </c>
      <c r="V9" s="324" t="s">
        <v>130</v>
      </c>
      <c r="W9" s="325"/>
      <c r="X9" s="324" t="s">
        <v>109</v>
      </c>
      <c r="Y9" s="325"/>
      <c r="Z9" s="324" t="s">
        <v>110</v>
      </c>
      <c r="AA9" s="325"/>
    </row>
    <row r="10" spans="1:27" ht="12.75" customHeight="1" thickBot="1">
      <c r="A10" s="314"/>
      <c r="B10" s="317"/>
      <c r="C10" s="308"/>
      <c r="D10" s="309"/>
      <c r="E10" s="309"/>
      <c r="F10" s="309"/>
      <c r="G10" s="329"/>
      <c r="H10" s="310"/>
      <c r="I10" s="308"/>
      <c r="J10" s="309"/>
      <c r="K10" s="309"/>
      <c r="L10" s="329"/>
      <c r="M10" s="329"/>
      <c r="N10" s="310"/>
      <c r="O10" s="308"/>
      <c r="P10" s="309"/>
      <c r="Q10" s="309"/>
      <c r="R10" s="309"/>
      <c r="S10" s="329"/>
      <c r="T10" s="310"/>
      <c r="U10" s="320"/>
      <c r="V10" s="326"/>
      <c r="W10" s="327"/>
      <c r="X10" s="326"/>
      <c r="Y10" s="327"/>
      <c r="Z10" s="326"/>
      <c r="AA10" s="327"/>
    </row>
    <row r="11" spans="1:33" ht="57.75" customHeight="1" thickBot="1">
      <c r="A11" s="315"/>
      <c r="B11" s="318"/>
      <c r="C11" s="218">
        <v>0</v>
      </c>
      <c r="D11" s="219" t="s">
        <v>447</v>
      </c>
      <c r="E11" s="220" t="s">
        <v>448</v>
      </c>
      <c r="F11" s="220" t="s">
        <v>449</v>
      </c>
      <c r="G11" s="220" t="s">
        <v>450</v>
      </c>
      <c r="H11" s="221" t="s">
        <v>451</v>
      </c>
      <c r="I11" s="218">
        <v>0</v>
      </c>
      <c r="J11" s="219" t="s">
        <v>447</v>
      </c>
      <c r="K11" s="220" t="s">
        <v>448</v>
      </c>
      <c r="L11" s="220" t="s">
        <v>449</v>
      </c>
      <c r="M11" s="220" t="s">
        <v>450</v>
      </c>
      <c r="N11" s="221" t="s">
        <v>451</v>
      </c>
      <c r="O11" s="218">
        <v>0</v>
      </c>
      <c r="P11" s="219" t="s">
        <v>447</v>
      </c>
      <c r="Q11" s="220" t="s">
        <v>448</v>
      </c>
      <c r="R11" s="220" t="s">
        <v>449</v>
      </c>
      <c r="S11" s="220" t="s">
        <v>450</v>
      </c>
      <c r="T11" s="221" t="s">
        <v>451</v>
      </c>
      <c r="U11" s="321" t="s">
        <v>39</v>
      </c>
      <c r="V11" s="103" t="s">
        <v>111</v>
      </c>
      <c r="W11" s="105" t="s">
        <v>112</v>
      </c>
      <c r="X11" s="103" t="s">
        <v>113</v>
      </c>
      <c r="Y11" s="105" t="s">
        <v>114</v>
      </c>
      <c r="Z11" s="103" t="s">
        <v>115</v>
      </c>
      <c r="AA11" s="105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129" t="s">
        <v>390</v>
      </c>
      <c r="B12" s="110">
        <v>600</v>
      </c>
      <c r="C12" s="175">
        <v>0.18577401729357612</v>
      </c>
      <c r="D12" s="176">
        <v>0.6058102142857141</v>
      </c>
      <c r="E12" s="176">
        <v>1.001233215362171</v>
      </c>
      <c r="F12" s="176">
        <v>1.2314694522801564</v>
      </c>
      <c r="G12" s="176">
        <v>1.3679154215079108</v>
      </c>
      <c r="H12" s="177">
        <v>1.5013257691972706</v>
      </c>
      <c r="I12" s="226">
        <v>0.15203869951109064</v>
      </c>
      <c r="J12" s="176">
        <v>0.5168700862336034</v>
      </c>
      <c r="K12" s="176">
        <v>0.8542402986294398</v>
      </c>
      <c r="L12" s="176">
        <v>1.0506751239653085</v>
      </c>
      <c r="M12" s="176">
        <v>1.167089205831079</v>
      </c>
      <c r="N12" s="177">
        <v>1.2809133314212315</v>
      </c>
      <c r="O12" s="226">
        <v>0.11995504728665665</v>
      </c>
      <c r="P12" s="176">
        <v>0.4283755891693688</v>
      </c>
      <c r="Q12" s="176">
        <v>0.7079838840822689</v>
      </c>
      <c r="R12" s="176">
        <v>0.8707866584695712</v>
      </c>
      <c r="S12" s="176">
        <v>0.9672692219513391</v>
      </c>
      <c r="T12" s="177">
        <v>1.0616052614321239</v>
      </c>
      <c r="U12" s="231">
        <v>3.6</v>
      </c>
      <c r="V12" s="111">
        <v>30485.902958438415</v>
      </c>
      <c r="W12" s="112">
        <v>32146.726958438412</v>
      </c>
      <c r="X12" s="111">
        <v>32451.092558438413</v>
      </c>
      <c r="Y12" s="112">
        <v>32886.61335843841</v>
      </c>
      <c r="Z12" s="111">
        <v>33895.93815843841</v>
      </c>
      <c r="AA12" s="112">
        <v>38287.49895843842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26780.131840000005</v>
      </c>
    </row>
    <row r="13" spans="1:35" ht="12.75">
      <c r="A13" s="130" t="s">
        <v>391</v>
      </c>
      <c r="B13" s="104">
        <v>700</v>
      </c>
      <c r="C13" s="237">
        <v>0.27122451379368573</v>
      </c>
      <c r="D13" s="173">
        <v>0.9016853214285712</v>
      </c>
      <c r="E13" s="173">
        <v>1.4948198230432568</v>
      </c>
      <c r="F13" s="173">
        <v>1.8399632784202347</v>
      </c>
      <c r="G13" s="173">
        <v>2.044561932261866</v>
      </c>
      <c r="H13" s="238">
        <v>2.2446071537959056</v>
      </c>
      <c r="I13" s="227">
        <v>0.22197195793830618</v>
      </c>
      <c r="J13" s="124">
        <v>0.7693072167689766</v>
      </c>
      <c r="K13" s="124">
        <v>1.2753625353627314</v>
      </c>
      <c r="L13" s="124">
        <v>1.5698348359890915</v>
      </c>
      <c r="M13" s="124">
        <v>1.7443959796619328</v>
      </c>
      <c r="N13" s="125">
        <v>1.9150721889213471</v>
      </c>
      <c r="O13" s="227">
        <v>0.17513078444122687</v>
      </c>
      <c r="P13" s="124">
        <v>0.6375923873580757</v>
      </c>
      <c r="Q13" s="124">
        <v>1.057004829727426</v>
      </c>
      <c r="R13" s="124">
        <v>1.3010598614164999</v>
      </c>
      <c r="S13" s="124">
        <v>1.445733996675192</v>
      </c>
      <c r="T13" s="125">
        <v>1.5871883459324092</v>
      </c>
      <c r="U13" s="232">
        <v>4.7</v>
      </c>
      <c r="V13" s="68">
        <v>33597.45349591681</v>
      </c>
      <c r="W13" s="61">
        <v>35447.007495916805</v>
      </c>
      <c r="X13" s="68">
        <v>35785.96009591681</v>
      </c>
      <c r="Y13" s="61">
        <v>36270.97189591681</v>
      </c>
      <c r="Z13" s="68">
        <v>37394.9926959168</v>
      </c>
      <c r="AA13" s="61">
        <v>42285.59449591681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30938.51376</v>
      </c>
    </row>
    <row r="14" spans="1:35" ht="12.75">
      <c r="A14" s="131" t="s">
        <v>392</v>
      </c>
      <c r="B14" s="110">
        <v>800</v>
      </c>
      <c r="C14" s="237">
        <v>0.35667501029379534</v>
      </c>
      <c r="D14" s="173">
        <v>0.9381653214285711</v>
      </c>
      <c r="E14" s="173">
        <v>1.5312998230432566</v>
      </c>
      <c r="F14" s="173">
        <v>1.8775376784202347</v>
      </c>
      <c r="G14" s="173">
        <v>2.082501132261866</v>
      </c>
      <c r="H14" s="238">
        <v>2.2829111537959057</v>
      </c>
      <c r="I14" s="163">
        <v>0.2919052163655217</v>
      </c>
      <c r="J14" s="124">
        <v>0.8004315198942276</v>
      </c>
      <c r="K14" s="124">
        <v>1.3064868384879824</v>
      </c>
      <c r="L14" s="124">
        <v>1.6018928682081</v>
      </c>
      <c r="M14" s="124">
        <v>1.7767652549121937</v>
      </c>
      <c r="N14" s="125">
        <v>1.9477527072028609</v>
      </c>
      <c r="O14" s="163">
        <v>0.23030652159579706</v>
      </c>
      <c r="P14" s="124">
        <v>0.6633878281155806</v>
      </c>
      <c r="Q14" s="124">
        <v>1.0828002704849309</v>
      </c>
      <c r="R14" s="124">
        <v>1.3276291653967303</v>
      </c>
      <c r="S14" s="124">
        <v>1.4725612550629972</v>
      </c>
      <c r="T14" s="125">
        <v>1.6142735587277897</v>
      </c>
      <c r="U14" s="232">
        <v>4.7</v>
      </c>
      <c r="V14" s="113">
        <v>36451.23441408001</v>
      </c>
      <c r="W14" s="114">
        <v>38464.354414080015</v>
      </c>
      <c r="X14" s="113">
        <v>38833.282414080015</v>
      </c>
      <c r="Y14" s="114">
        <v>39361.18641408002</v>
      </c>
      <c r="Z14" s="113">
        <v>40584.610414080016</v>
      </c>
      <c r="AA14" s="114">
        <v>45907.714414080016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35251.70880000001</v>
      </c>
    </row>
    <row r="15" spans="1:35" ht="12.75">
      <c r="A15" s="130" t="s">
        <v>393</v>
      </c>
      <c r="B15" s="104">
        <v>900</v>
      </c>
      <c r="C15" s="237">
        <v>0.4370990069997808</v>
      </c>
      <c r="D15" s="173">
        <v>1.2401204285714282</v>
      </c>
      <c r="E15" s="173">
        <v>2.0309664307243422</v>
      </c>
      <c r="F15" s="173">
        <v>2.492293904560313</v>
      </c>
      <c r="G15" s="173">
        <v>2.7654708430158212</v>
      </c>
      <c r="H15" s="238">
        <v>3.032576538394541</v>
      </c>
      <c r="I15" s="163">
        <v>0.35772475370878337</v>
      </c>
      <c r="J15" s="124">
        <v>1.0580560342838092</v>
      </c>
      <c r="K15" s="124">
        <v>1.7327964590754823</v>
      </c>
      <c r="L15" s="124">
        <v>2.126395585601718</v>
      </c>
      <c r="M15" s="124">
        <v>2.359466907951424</v>
      </c>
      <c r="N15" s="125">
        <v>2.5873583177498958</v>
      </c>
      <c r="O15" s="163">
        <v>0.2822366271530396</v>
      </c>
      <c r="P15" s="124">
        <v>0.8769038664305384</v>
      </c>
      <c r="Q15" s="124">
        <v>1.4361204562563388</v>
      </c>
      <c r="R15" s="124">
        <v>1.7623305856736973</v>
      </c>
      <c r="S15" s="124">
        <v>1.955497239518151</v>
      </c>
      <c r="T15" s="125">
        <v>2.1443708453606387</v>
      </c>
      <c r="U15" s="232">
        <v>7.2</v>
      </c>
      <c r="V15" s="68">
        <v>45053.81512600321</v>
      </c>
      <c r="W15" s="61">
        <v>47545.051126003214</v>
      </c>
      <c r="X15" s="68">
        <v>48001.599526003214</v>
      </c>
      <c r="Y15" s="61">
        <v>48654.880726003204</v>
      </c>
      <c r="Z15" s="68">
        <v>50168.86792600321</v>
      </c>
      <c r="AA15" s="61">
        <v>56756.20912600321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39613.12432</v>
      </c>
    </row>
    <row r="16" spans="1:35" ht="12.75">
      <c r="A16" s="131" t="s">
        <v>394</v>
      </c>
      <c r="B16" s="110">
        <v>1000</v>
      </c>
      <c r="C16" s="237">
        <v>0.5225495034998904</v>
      </c>
      <c r="D16" s="173">
        <v>1.5359955357142852</v>
      </c>
      <c r="E16" s="173">
        <v>2.5245530384054278</v>
      </c>
      <c r="F16" s="173">
        <v>3.100787730700391</v>
      </c>
      <c r="G16" s="173">
        <v>3.442117353769777</v>
      </c>
      <c r="H16" s="238">
        <v>3.7758579229931764</v>
      </c>
      <c r="I16" s="163">
        <v>0.42765801213599886</v>
      </c>
      <c r="J16" s="124">
        <v>1.3104931648191822</v>
      </c>
      <c r="K16" s="124">
        <v>2.1539186958087737</v>
      </c>
      <c r="L16" s="124">
        <v>2.6455552976255</v>
      </c>
      <c r="M16" s="124">
        <v>2.9367736817822783</v>
      </c>
      <c r="N16" s="125">
        <v>3.2215171752500114</v>
      </c>
      <c r="O16" s="163">
        <v>0.3374123643076098</v>
      </c>
      <c r="P16" s="124">
        <v>1.0861206646192452</v>
      </c>
      <c r="Q16" s="124">
        <v>1.7851414019014957</v>
      </c>
      <c r="R16" s="124">
        <v>2.1926037886206258</v>
      </c>
      <c r="S16" s="124">
        <v>2.433962014242004</v>
      </c>
      <c r="T16" s="125">
        <v>2.6699539298609243</v>
      </c>
      <c r="U16" s="232">
        <v>8.3</v>
      </c>
      <c r="V16" s="113">
        <v>49915.93654840321</v>
      </c>
      <c r="W16" s="114">
        <v>52683.97654840321</v>
      </c>
      <c r="X16" s="113">
        <v>53191.2525484032</v>
      </c>
      <c r="Y16" s="114">
        <v>53917.12054840321</v>
      </c>
      <c r="Z16" s="113">
        <v>55599.32854840321</v>
      </c>
      <c r="AA16" s="114">
        <v>62918.596548403206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43895.86432</v>
      </c>
    </row>
    <row r="17" spans="1:35" ht="12.75">
      <c r="A17" s="130" t="s">
        <v>395</v>
      </c>
      <c r="B17" s="104">
        <v>1100</v>
      </c>
      <c r="C17" s="237">
        <v>0.608</v>
      </c>
      <c r="D17" s="173">
        <v>1.8645306428571422</v>
      </c>
      <c r="E17" s="173">
        <v>3.0507996460865137</v>
      </c>
      <c r="F17" s="173">
        <v>3.742921356840469</v>
      </c>
      <c r="G17" s="173">
        <v>4.152730264523733</v>
      </c>
      <c r="H17" s="238">
        <v>4.5534323075918115</v>
      </c>
      <c r="I17" s="163">
        <v>0.4975912705632144</v>
      </c>
      <c r="J17" s="124">
        <v>1.590795419808248</v>
      </c>
      <c r="K17" s="124">
        <v>2.602906056995758</v>
      </c>
      <c r="L17" s="124">
        <v>3.1934160878365865</v>
      </c>
      <c r="M17" s="124">
        <v>3.5430601850449723</v>
      </c>
      <c r="N17" s="125">
        <v>3.884934413426504</v>
      </c>
      <c r="O17" s="163">
        <v>0.39258810146218</v>
      </c>
      <c r="P17" s="124">
        <v>1.3184317362492928</v>
      </c>
      <c r="Q17" s="124">
        <v>2.1572566209879938</v>
      </c>
      <c r="R17" s="124">
        <v>2.6466640932121357</v>
      </c>
      <c r="S17" s="124">
        <v>2.9364448333448516</v>
      </c>
      <c r="T17" s="125">
        <v>3.2197860014746174</v>
      </c>
      <c r="U17" s="232">
        <v>9.4</v>
      </c>
      <c r="V17" s="68">
        <v>54834.95194467841</v>
      </c>
      <c r="W17" s="61">
        <v>57879.795944678415</v>
      </c>
      <c r="X17" s="68">
        <v>58437.79954467841</v>
      </c>
      <c r="Y17" s="61">
        <v>59236.25434467842</v>
      </c>
      <c r="Z17" s="68">
        <v>61086.68314467842</v>
      </c>
      <c r="AA17" s="61">
        <v>69137.87794467842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48225.55584</v>
      </c>
    </row>
    <row r="18" spans="1:35" ht="12.75">
      <c r="A18" s="131" t="s">
        <v>396</v>
      </c>
      <c r="B18" s="110">
        <v>1200</v>
      </c>
      <c r="C18" s="237">
        <v>0.6884239967059856</v>
      </c>
      <c r="D18" s="173">
        <v>1.8706306428571422</v>
      </c>
      <c r="E18" s="173">
        <v>3.0568996460865137</v>
      </c>
      <c r="F18" s="173">
        <v>3.749204356840469</v>
      </c>
      <c r="G18" s="173">
        <v>4.159074264523732</v>
      </c>
      <c r="H18" s="238">
        <v>4.5598373075918115</v>
      </c>
      <c r="I18" s="163">
        <v>0.5634108079064762</v>
      </c>
      <c r="J18" s="124">
        <v>1.5959998674251346</v>
      </c>
      <c r="K18" s="124">
        <v>2.6081105046126445</v>
      </c>
      <c r="L18" s="124">
        <v>3.1987766688819796</v>
      </c>
      <c r="M18" s="124">
        <v>3.548472810566534</v>
      </c>
      <c r="N18" s="125">
        <v>3.8903990834242355</v>
      </c>
      <c r="O18" s="163">
        <v>0.44451820701942263</v>
      </c>
      <c r="P18" s="124">
        <v>1.3227451186128012</v>
      </c>
      <c r="Q18" s="124">
        <v>2.161570003351502</v>
      </c>
      <c r="R18" s="124">
        <v>2.651106877046549</v>
      </c>
      <c r="S18" s="124">
        <v>2.9409307510028997</v>
      </c>
      <c r="T18" s="125">
        <v>3.2243150529563014</v>
      </c>
      <c r="U18" s="232">
        <v>9.4</v>
      </c>
      <c r="V18" s="113">
        <v>59526.39144545282</v>
      </c>
      <c r="W18" s="114">
        <v>62848.03944545282</v>
      </c>
      <c r="X18" s="113">
        <v>63456.77064545282</v>
      </c>
      <c r="Y18" s="114">
        <v>64327.81224545282</v>
      </c>
      <c r="Z18" s="113">
        <v>66346.46184545281</v>
      </c>
      <c r="AA18" s="114">
        <v>75129.58344545282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52367.441280000014</v>
      </c>
    </row>
    <row r="19" spans="1:35" ht="12.75">
      <c r="A19" s="130" t="s">
        <v>397</v>
      </c>
      <c r="B19" s="104">
        <v>1300</v>
      </c>
      <c r="C19" s="237">
        <v>0.773874493206095</v>
      </c>
      <c r="D19" s="173">
        <v>2.1703057499999994</v>
      </c>
      <c r="E19" s="173">
        <v>3.554286253767599</v>
      </c>
      <c r="F19" s="173">
        <v>4.361612182980548</v>
      </c>
      <c r="G19" s="173">
        <v>4.839672775277687</v>
      </c>
      <c r="H19" s="238">
        <v>5.307108692190446</v>
      </c>
      <c r="I19" s="163">
        <v>0.6333440663336916</v>
      </c>
      <c r="J19" s="124">
        <v>1.8516791128693881</v>
      </c>
      <c r="K19" s="124">
        <v>3.032474856254816</v>
      </c>
      <c r="L19" s="124">
        <v>3.72127575926191</v>
      </c>
      <c r="M19" s="124">
        <v>4.129151383902623</v>
      </c>
      <c r="N19" s="125">
        <v>4.5279621615786745</v>
      </c>
      <c r="O19" s="163">
        <v>0.4996939441739927</v>
      </c>
      <c r="P19" s="124">
        <v>1.5346489418804148</v>
      </c>
      <c r="Q19" s="124">
        <v>2.5132779740755655</v>
      </c>
      <c r="R19" s="124">
        <v>3.0841477158247526</v>
      </c>
      <c r="S19" s="124">
        <v>3.422190031808815</v>
      </c>
      <c r="T19" s="125">
        <v>3.752719513789438</v>
      </c>
      <c r="U19" s="232">
        <v>11.9</v>
      </c>
      <c r="V19" s="68">
        <v>64463.85894136322</v>
      </c>
      <c r="W19" s="61">
        <v>68062.31094136323</v>
      </c>
      <c r="X19" s="68">
        <v>68721.76974136323</v>
      </c>
      <c r="Y19" s="61">
        <v>69665.39814136323</v>
      </c>
      <c r="Z19" s="68">
        <v>71852.26854136324</v>
      </c>
      <c r="AA19" s="61">
        <v>81367.31694136321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56712.36032000001</v>
      </c>
    </row>
    <row r="20" spans="1:35" ht="12.75">
      <c r="A20" s="131" t="s">
        <v>398</v>
      </c>
      <c r="B20" s="110">
        <v>1400</v>
      </c>
      <c r="C20" s="237">
        <v>0.8593249897062046</v>
      </c>
      <c r="D20" s="173">
        <v>2.465040857142857</v>
      </c>
      <c r="E20" s="173">
        <v>4.046732861448684</v>
      </c>
      <c r="F20" s="173">
        <v>4.968931809120626</v>
      </c>
      <c r="G20" s="173">
        <v>5.515133686031643</v>
      </c>
      <c r="H20" s="238">
        <v>6.049193076789082</v>
      </c>
      <c r="I20" s="163">
        <v>0.7032773247609071</v>
      </c>
      <c r="J20" s="124">
        <v>2.1031436089320974</v>
      </c>
      <c r="K20" s="124">
        <v>3.452624458515443</v>
      </c>
      <c r="L20" s="124">
        <v>4.239433657778848</v>
      </c>
      <c r="M20" s="124">
        <v>4.705446617881906</v>
      </c>
      <c r="N20" s="125">
        <v>5.161099752882493</v>
      </c>
      <c r="O20" s="163">
        <v>0.554869681328563</v>
      </c>
      <c r="P20" s="124">
        <v>1.74305963254545</v>
      </c>
      <c r="Q20" s="124">
        <v>2.86149281219705</v>
      </c>
      <c r="R20" s="124">
        <v>3.513590628022299</v>
      </c>
      <c r="S20" s="124">
        <v>3.89981645470805</v>
      </c>
      <c r="T20" s="125">
        <v>4.277456185389869</v>
      </c>
      <c r="U20" s="232">
        <v>13</v>
      </c>
      <c r="V20" s="113">
        <v>69364.42223800322</v>
      </c>
      <c r="W20" s="114">
        <v>73239.67823800321</v>
      </c>
      <c r="X20" s="113">
        <v>73949.86463800322</v>
      </c>
      <c r="Y20" s="114">
        <v>74966.0798380032</v>
      </c>
      <c r="Z20" s="113">
        <v>77321.1710380032</v>
      </c>
      <c r="AA20" s="114">
        <v>87568.1462380032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61026.82432</v>
      </c>
    </row>
    <row r="21" spans="1:35" ht="12.75">
      <c r="A21" s="130" t="s">
        <v>399</v>
      </c>
      <c r="B21" s="104">
        <v>1500</v>
      </c>
      <c r="C21" s="237">
        <v>0.9397489864121903</v>
      </c>
      <c r="D21" s="173">
        <v>2.7631959642857136</v>
      </c>
      <c r="E21" s="173">
        <v>4.54259946912977</v>
      </c>
      <c r="F21" s="173">
        <v>5.579774035260704</v>
      </c>
      <c r="G21" s="173">
        <v>6.194151396785599</v>
      </c>
      <c r="H21" s="238">
        <v>6.794868461387717</v>
      </c>
      <c r="I21" s="163">
        <v>0.7690968621041688</v>
      </c>
      <c r="J21" s="124">
        <v>2.3575260084127985</v>
      </c>
      <c r="K21" s="124">
        <v>3.8756919641940626</v>
      </c>
      <c r="L21" s="124">
        <v>4.76059699681632</v>
      </c>
      <c r="M21" s="124">
        <v>5.284776471415902</v>
      </c>
      <c r="N21" s="125">
        <v>5.797301142775203</v>
      </c>
      <c r="O21" s="163">
        <v>0.6067997868858056</v>
      </c>
      <c r="P21" s="124">
        <v>1.9538886457815006</v>
      </c>
      <c r="Q21" s="124">
        <v>3.212125972889551</v>
      </c>
      <c r="R21" s="124">
        <v>3.945524412467992</v>
      </c>
      <c r="S21" s="124">
        <v>4.3799579330811405</v>
      </c>
      <c r="T21" s="125">
        <v>4.804732095689865</v>
      </c>
      <c r="U21" s="232">
        <v>14</v>
      </c>
      <c r="V21" s="68">
        <v>74283.43763427844</v>
      </c>
      <c r="W21" s="61">
        <v>78435.49763427844</v>
      </c>
      <c r="X21" s="68">
        <v>79196.41163427844</v>
      </c>
      <c r="Y21" s="61">
        <v>80285.21363427844</v>
      </c>
      <c r="Z21" s="68">
        <v>82808.52563427844</v>
      </c>
      <c r="AA21" s="61">
        <v>93787.42763427844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65356.515840000015</v>
      </c>
    </row>
    <row r="22" spans="1:35" ht="12.75">
      <c r="A22" s="131" t="s">
        <v>400</v>
      </c>
      <c r="B22" s="110">
        <v>1600</v>
      </c>
      <c r="C22" s="237">
        <v>1.0251994829122997</v>
      </c>
      <c r="D22" s="173">
        <v>3.06287107142857</v>
      </c>
      <c r="E22" s="173">
        <v>5.039986076810855</v>
      </c>
      <c r="F22" s="173">
        <v>6.192181861400782</v>
      </c>
      <c r="G22" s="173">
        <v>6.874749907539554</v>
      </c>
      <c r="H22" s="238">
        <v>7.542139845986353</v>
      </c>
      <c r="I22" s="163">
        <v>0.8390301205313843</v>
      </c>
      <c r="J22" s="124">
        <v>2.6132052538570516</v>
      </c>
      <c r="K22" s="124">
        <v>4.300056315836234</v>
      </c>
      <c r="L22" s="124">
        <v>5.283096087196249</v>
      </c>
      <c r="M22" s="124">
        <v>5.865455044751991</v>
      </c>
      <c r="N22" s="125">
        <v>6.4348642209296445</v>
      </c>
      <c r="O22" s="163">
        <v>0.6619755240403756</v>
      </c>
      <c r="P22" s="124">
        <v>2.165792469049114</v>
      </c>
      <c r="Q22" s="124">
        <v>3.563833943613615</v>
      </c>
      <c r="R22" s="124">
        <v>4.378565251246195</v>
      </c>
      <c r="S22" s="124">
        <v>4.861217213887057</v>
      </c>
      <c r="T22" s="125">
        <v>5.333136556523003</v>
      </c>
      <c r="U22" s="232">
        <v>14</v>
      </c>
      <c r="V22" s="113">
        <v>78974.87713505284</v>
      </c>
      <c r="W22" s="114">
        <v>83403.74113505284</v>
      </c>
      <c r="X22" s="113">
        <v>84215.38273505283</v>
      </c>
      <c r="Y22" s="114">
        <v>85376.77153505285</v>
      </c>
      <c r="Z22" s="113">
        <v>88068.30433505283</v>
      </c>
      <c r="AA22" s="114">
        <v>99779.13313505283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69498.40128000002</v>
      </c>
    </row>
    <row r="23" spans="1:35" ht="12.75">
      <c r="A23" s="130" t="s">
        <v>401</v>
      </c>
      <c r="B23" s="104">
        <v>1700</v>
      </c>
      <c r="C23" s="237">
        <v>1.1106499794124094</v>
      </c>
      <c r="D23" s="173">
        <v>3.3576061785714275</v>
      </c>
      <c r="E23" s="173">
        <v>5.5324326844919405</v>
      </c>
      <c r="F23" s="173">
        <v>6.79950148754086</v>
      </c>
      <c r="G23" s="173">
        <v>7.550210818293509</v>
      </c>
      <c r="H23" s="238">
        <v>8.284224230584986</v>
      </c>
      <c r="I23" s="163">
        <v>0.9089633789585998</v>
      </c>
      <c r="J23" s="124">
        <v>2.864669749919761</v>
      </c>
      <c r="K23" s="124">
        <v>4.720205918096862</v>
      </c>
      <c r="L23" s="124">
        <v>5.8012539857131875</v>
      </c>
      <c r="M23" s="124">
        <v>6.441750278731274</v>
      </c>
      <c r="N23" s="125">
        <v>7.068001812233461</v>
      </c>
      <c r="O23" s="163">
        <v>0.7171512611949459</v>
      </c>
      <c r="P23" s="124">
        <v>2.374203159714149</v>
      </c>
      <c r="Q23" s="124">
        <v>3.9120487817350997</v>
      </c>
      <c r="R23" s="124">
        <v>4.808008163443741</v>
      </c>
      <c r="S23" s="124">
        <v>5.338843636786291</v>
      </c>
      <c r="T23" s="125">
        <v>5.857873228123432</v>
      </c>
      <c r="U23" s="232">
        <v>16.6</v>
      </c>
      <c r="V23" s="68">
        <v>83893.89253132802</v>
      </c>
      <c r="W23" s="61">
        <v>88599.56053132802</v>
      </c>
      <c r="X23" s="68">
        <v>89461.92973132803</v>
      </c>
      <c r="Y23" s="61">
        <v>90695.90533132802</v>
      </c>
      <c r="Z23" s="68">
        <v>93555.65893132801</v>
      </c>
      <c r="AA23" s="61">
        <v>105998.41453132803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73828.09280000001</v>
      </c>
    </row>
    <row r="24" spans="1:35" ht="12.75">
      <c r="A24" s="131" t="s">
        <v>402</v>
      </c>
      <c r="B24" s="110">
        <v>1800</v>
      </c>
      <c r="C24" s="237">
        <v>1.1910739761183948</v>
      </c>
      <c r="D24" s="173">
        <v>3.6557612857142843</v>
      </c>
      <c r="E24" s="173">
        <v>6.028299292173027</v>
      </c>
      <c r="F24" s="173">
        <v>7.4103437136809385</v>
      </c>
      <c r="G24" s="173">
        <v>8.229228529047464</v>
      </c>
      <c r="H24" s="238">
        <v>9.029899615183622</v>
      </c>
      <c r="I24" s="163">
        <v>0.9747829163018614</v>
      </c>
      <c r="J24" s="124">
        <v>3.119052149400462</v>
      </c>
      <c r="K24" s="124">
        <v>5.143273423775481</v>
      </c>
      <c r="L24" s="124">
        <v>6.322417324750659</v>
      </c>
      <c r="M24" s="124">
        <v>7.0210801322652685</v>
      </c>
      <c r="N24" s="125">
        <v>7.704203202126172</v>
      </c>
      <c r="O24" s="163">
        <v>0.7690813667521884</v>
      </c>
      <c r="P24" s="124">
        <v>2.5850321729501995</v>
      </c>
      <c r="Q24" s="124">
        <v>4.2626819424276015</v>
      </c>
      <c r="R24" s="124">
        <v>5.2399419478894345</v>
      </c>
      <c r="S24" s="124">
        <v>5.818985115159381</v>
      </c>
      <c r="T24" s="125">
        <v>6.385149138423429</v>
      </c>
      <c r="U24" s="232">
        <v>17.6</v>
      </c>
      <c r="V24" s="113">
        <v>88812.90792760321</v>
      </c>
      <c r="W24" s="114">
        <v>93795.37992760321</v>
      </c>
      <c r="X24" s="113">
        <v>94708.47672760322</v>
      </c>
      <c r="Y24" s="114">
        <v>96015.0391276032</v>
      </c>
      <c r="Z24" s="113">
        <v>99043.01352760321</v>
      </c>
      <c r="AA24" s="114">
        <v>112217.69592760321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78157.78432</v>
      </c>
    </row>
    <row r="25" spans="1:35" ht="12.75">
      <c r="A25" s="130" t="s">
        <v>403</v>
      </c>
      <c r="B25" s="104">
        <v>1900</v>
      </c>
      <c r="C25" s="237">
        <v>1.2765244726185045</v>
      </c>
      <c r="D25" s="173">
        <v>3.6933812857142847</v>
      </c>
      <c r="E25" s="173">
        <v>6.065919292173027</v>
      </c>
      <c r="F25" s="173">
        <v>7.449092313680938</v>
      </c>
      <c r="G25" s="173">
        <v>8.268353329047464</v>
      </c>
      <c r="H25" s="238">
        <v>9.069400615183623</v>
      </c>
      <c r="I25" s="163">
        <v>1.0447161747290772</v>
      </c>
      <c r="J25" s="124">
        <v>3.1511490869983776</v>
      </c>
      <c r="K25" s="124">
        <v>5.175370361373397</v>
      </c>
      <c r="L25" s="124">
        <v>6.355477170476511</v>
      </c>
      <c r="M25" s="124">
        <v>7.0544609473671</v>
      </c>
      <c r="N25" s="125">
        <v>7.737904986603984</v>
      </c>
      <c r="O25" s="163">
        <v>0.8242571039067587</v>
      </c>
      <c r="P25" s="124">
        <v>2.611633721231377</v>
      </c>
      <c r="Q25" s="124">
        <v>4.289283490708779</v>
      </c>
      <c r="R25" s="124">
        <v>5.267341542619047</v>
      </c>
      <c r="S25" s="124">
        <v>5.846650725371806</v>
      </c>
      <c r="T25" s="125">
        <v>6.413080764118666</v>
      </c>
      <c r="U25" s="232">
        <v>18.7</v>
      </c>
      <c r="V25" s="68">
        <v>93731.9233238784</v>
      </c>
      <c r="W25" s="61">
        <v>98991.19932387842</v>
      </c>
      <c r="X25" s="68">
        <v>99955.02372387842</v>
      </c>
      <c r="Y25" s="61">
        <v>101334.1729238784</v>
      </c>
      <c r="Z25" s="68">
        <v>104530.36812387842</v>
      </c>
      <c r="AA25" s="61">
        <v>118436.97732387841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82487.47584</v>
      </c>
    </row>
    <row r="26" spans="1:35" ht="12.75">
      <c r="A26" s="131" t="s">
        <v>404</v>
      </c>
      <c r="B26" s="110">
        <v>2000</v>
      </c>
      <c r="C26" s="237">
        <v>1.361974969118614</v>
      </c>
      <c r="D26" s="173">
        <v>3.9919163928571417</v>
      </c>
      <c r="E26" s="173">
        <v>6.562165899854113</v>
      </c>
      <c r="F26" s="173">
        <v>8.060325939821018</v>
      </c>
      <c r="G26" s="173">
        <v>8.947766239801421</v>
      </c>
      <c r="H26" s="238">
        <v>9.815474999782257</v>
      </c>
      <c r="I26" s="163">
        <v>1.1146494331562926</v>
      </c>
      <c r="J26" s="124">
        <v>3.405855697969967</v>
      </c>
      <c r="K26" s="124">
        <v>5.598762078542905</v>
      </c>
      <c r="L26" s="124">
        <v>6.876974447349598</v>
      </c>
      <c r="M26" s="124">
        <v>7.634127980851621</v>
      </c>
      <c r="N26" s="125">
        <v>8.374446798562126</v>
      </c>
      <c r="O26" s="163">
        <v>0.8794328410613288</v>
      </c>
      <c r="P26" s="124">
        <v>2.8227314369753187</v>
      </c>
      <c r="Q26" s="124">
        <v>4.64018535390917</v>
      </c>
      <c r="R26" s="124">
        <v>5.699552090647868</v>
      </c>
      <c r="S26" s="124">
        <v>6.327071654353103</v>
      </c>
      <c r="T26" s="125">
        <v>6.940638812051947</v>
      </c>
      <c r="U26" s="232">
        <v>18.7</v>
      </c>
      <c r="V26" s="113">
        <v>98443.35259925763</v>
      </c>
      <c r="W26" s="114">
        <v>103979.43259925763</v>
      </c>
      <c r="X26" s="113">
        <v>104993.98459925763</v>
      </c>
      <c r="Y26" s="114">
        <v>106445.72059925765</v>
      </c>
      <c r="Z26" s="113">
        <v>109810.13659925765</v>
      </c>
      <c r="AA26" s="114">
        <v>124448.67259925764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86645.85776000001</v>
      </c>
    </row>
    <row r="27" spans="1:35" ht="12.75">
      <c r="A27" s="130" t="s">
        <v>405</v>
      </c>
      <c r="B27" s="104">
        <v>2100</v>
      </c>
      <c r="C27" s="237">
        <v>1.4423989658245995</v>
      </c>
      <c r="D27" s="173">
        <v>4.290071499999998</v>
      </c>
      <c r="E27" s="173">
        <v>7.058032507535198</v>
      </c>
      <c r="F27" s="173">
        <v>8.671168165961095</v>
      </c>
      <c r="G27" s="173">
        <v>9.626783950555373</v>
      </c>
      <c r="H27" s="238">
        <v>10.561150384380895</v>
      </c>
      <c r="I27" s="163">
        <v>1.1804689704995541</v>
      </c>
      <c r="J27" s="124">
        <v>3.6602380974506676</v>
      </c>
      <c r="K27" s="124">
        <v>6.021829584221524</v>
      </c>
      <c r="L27" s="124">
        <v>7.398137786387068</v>
      </c>
      <c r="M27" s="124">
        <v>8.213457834385611</v>
      </c>
      <c r="N27" s="125">
        <v>9.010648188454837</v>
      </c>
      <c r="O27" s="163">
        <v>0.9313629466185713</v>
      </c>
      <c r="P27" s="124">
        <v>3.033560450211369</v>
      </c>
      <c r="Q27" s="124">
        <v>4.990818514601671</v>
      </c>
      <c r="R27" s="124">
        <v>6.13148587509356</v>
      </c>
      <c r="S27" s="124">
        <v>6.807213132726192</v>
      </c>
      <c r="T27" s="125">
        <v>7.467914722351946</v>
      </c>
      <c r="U27" s="232">
        <v>22.3</v>
      </c>
      <c r="V27" s="68">
        <v>103342.37822092803</v>
      </c>
      <c r="W27" s="61">
        <v>109155.26222092802</v>
      </c>
      <c r="X27" s="68">
        <v>110220.54182092803</v>
      </c>
      <c r="Y27" s="61">
        <v>111744.86462092804</v>
      </c>
      <c r="Z27" s="68">
        <v>115277.50142092803</v>
      </c>
      <c r="AA27" s="61">
        <v>130647.96422092803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90959.0528</v>
      </c>
    </row>
    <row r="28" spans="1:35" ht="12.75">
      <c r="A28" s="131" t="s">
        <v>406</v>
      </c>
      <c r="B28" s="110">
        <v>2200</v>
      </c>
      <c r="C28" s="237">
        <v>1.5278494623247092</v>
      </c>
      <c r="D28" s="173">
        <v>4.585946607142856</v>
      </c>
      <c r="E28" s="173">
        <v>7.551619115216284</v>
      </c>
      <c r="F28" s="173">
        <v>9.279661992101174</v>
      </c>
      <c r="G28" s="173">
        <v>10.30343046130933</v>
      </c>
      <c r="H28" s="238">
        <v>11.304431768979528</v>
      </c>
      <c r="I28" s="163">
        <v>1.2504022289267698</v>
      </c>
      <c r="J28" s="124">
        <v>3.9126752279860413</v>
      </c>
      <c r="K28" s="124">
        <v>6.442951820954816</v>
      </c>
      <c r="L28" s="124">
        <v>7.917297498410851</v>
      </c>
      <c r="M28" s="124">
        <v>8.790764608216469</v>
      </c>
      <c r="N28" s="125">
        <v>9.644807045954952</v>
      </c>
      <c r="O28" s="163">
        <v>0.9865386837731416</v>
      </c>
      <c r="P28" s="124">
        <v>3.2427772484000763</v>
      </c>
      <c r="Q28" s="124">
        <v>5.339839460246829</v>
      </c>
      <c r="R28" s="124">
        <v>6.561759078040489</v>
      </c>
      <c r="S28" s="124">
        <v>7.285677907450046</v>
      </c>
      <c r="T28" s="125">
        <v>7.99349780685223</v>
      </c>
      <c r="U28" s="232">
        <v>23.4</v>
      </c>
      <c r="V28" s="113">
        <v>108261.39361720323</v>
      </c>
      <c r="W28" s="114">
        <v>114351.08161720322</v>
      </c>
      <c r="X28" s="113">
        <v>115467.08881720324</v>
      </c>
      <c r="Y28" s="114">
        <v>117063.99841720323</v>
      </c>
      <c r="Z28" s="113">
        <v>120764.85601720323</v>
      </c>
      <c r="AA28" s="114">
        <v>136867.24561720324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95288.74432000001</v>
      </c>
    </row>
    <row r="29" spans="1:35" ht="12.75">
      <c r="A29" s="130" t="s">
        <v>407</v>
      </c>
      <c r="B29" s="104">
        <v>2300</v>
      </c>
      <c r="C29" s="237">
        <v>1.613299958824819</v>
      </c>
      <c r="D29" s="173">
        <v>4.622426607142856</v>
      </c>
      <c r="E29" s="173">
        <v>7.588099115216284</v>
      </c>
      <c r="F29" s="173">
        <v>9.317236392101174</v>
      </c>
      <c r="G29" s="173">
        <v>10.341369661309331</v>
      </c>
      <c r="H29" s="238">
        <v>11.342735768979528</v>
      </c>
      <c r="I29" s="163">
        <v>1.3203354873539854</v>
      </c>
      <c r="J29" s="124">
        <v>3.9437995311112926</v>
      </c>
      <c r="K29" s="124">
        <v>6.474076124080067</v>
      </c>
      <c r="L29" s="124">
        <v>7.94935553062986</v>
      </c>
      <c r="M29" s="124">
        <v>8.82313388346673</v>
      </c>
      <c r="N29" s="125">
        <v>9.677487564236467</v>
      </c>
      <c r="O29" s="163">
        <v>1.0417144209277118</v>
      </c>
      <c r="P29" s="124">
        <v>3.2685726891575815</v>
      </c>
      <c r="Q29" s="124">
        <v>5.365634901004333</v>
      </c>
      <c r="R29" s="124">
        <v>6.58832838202072</v>
      </c>
      <c r="S29" s="124">
        <v>7.312505165837852</v>
      </c>
      <c r="T29" s="125">
        <v>8.02058301964761</v>
      </c>
      <c r="U29" s="232">
        <v>25.9</v>
      </c>
      <c r="V29" s="68">
        <v>113161.95691384321</v>
      </c>
      <c r="W29" s="61">
        <v>119528.44891384323</v>
      </c>
      <c r="X29" s="68">
        <v>120695.18371384322</v>
      </c>
      <c r="Y29" s="61">
        <v>122364.6801138432</v>
      </c>
      <c r="Z29" s="68">
        <v>126233.75851384322</v>
      </c>
      <c r="AA29" s="61">
        <v>143068.07491384321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99603.20832</v>
      </c>
    </row>
    <row r="30" spans="1:35" ht="12.75">
      <c r="A30" s="131" t="s">
        <v>408</v>
      </c>
      <c r="B30" s="110">
        <v>2400</v>
      </c>
      <c r="C30" s="237">
        <v>1.6937239555308043</v>
      </c>
      <c r="D30" s="173">
        <v>4.924381714285714</v>
      </c>
      <c r="E30" s="173">
        <v>8.087765722897368</v>
      </c>
      <c r="F30" s="173">
        <v>9.931992618241251</v>
      </c>
      <c r="G30" s="173">
        <v>11.024339372063286</v>
      </c>
      <c r="H30" s="238">
        <v>12.092401153578162</v>
      </c>
      <c r="I30" s="163">
        <v>1.386155024697247</v>
      </c>
      <c r="J30" s="124">
        <v>4.2014240455008744</v>
      </c>
      <c r="K30" s="124">
        <v>6.900385744667565</v>
      </c>
      <c r="L30" s="124">
        <v>8.473858248023477</v>
      </c>
      <c r="M30" s="124">
        <v>9.40583553650596</v>
      </c>
      <c r="N30" s="125">
        <v>10.3170931747835</v>
      </c>
      <c r="O30" s="163">
        <v>1.0936445264849544</v>
      </c>
      <c r="P30" s="124">
        <v>3.4820887274725396</v>
      </c>
      <c r="Q30" s="124">
        <v>5.71895508677574</v>
      </c>
      <c r="R30" s="124">
        <v>7.023029802297686</v>
      </c>
      <c r="S30" s="124">
        <v>7.795441150293005</v>
      </c>
      <c r="T30" s="125">
        <v>8.550680306280459</v>
      </c>
      <c r="U30" s="232">
        <v>27</v>
      </c>
      <c r="V30" s="113">
        <v>117871.84851425281</v>
      </c>
      <c r="W30" s="114">
        <v>124515.14451425282</v>
      </c>
      <c r="X30" s="113">
        <v>125732.60691425283</v>
      </c>
      <c r="Y30" s="114">
        <v>127474.69011425282</v>
      </c>
      <c r="Z30" s="113">
        <v>131511.98931425283</v>
      </c>
      <c r="AA30" s="114">
        <v>149078.23251425283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103760.32128</v>
      </c>
    </row>
    <row r="31" spans="1:35" ht="12.75">
      <c r="A31" s="130" t="s">
        <v>409</v>
      </c>
      <c r="B31" s="104">
        <v>2500</v>
      </c>
      <c r="C31" s="237">
        <v>1.779174452030914</v>
      </c>
      <c r="D31" s="173">
        <v>5.22025682142857</v>
      </c>
      <c r="E31" s="173">
        <v>8.581352330578456</v>
      </c>
      <c r="F31" s="173">
        <v>10.54048644438133</v>
      </c>
      <c r="G31" s="173">
        <v>11.700985882817244</v>
      </c>
      <c r="H31" s="238">
        <v>12.8356825381768</v>
      </c>
      <c r="I31" s="163">
        <v>1.4560882831244626</v>
      </c>
      <c r="J31" s="124">
        <v>4.453861176036247</v>
      </c>
      <c r="K31" s="124">
        <v>7.321507981400859</v>
      </c>
      <c r="L31" s="124">
        <v>8.99301796004726</v>
      </c>
      <c r="M31" s="124">
        <v>9.983142310336817</v>
      </c>
      <c r="N31" s="125">
        <v>10.951252032283618</v>
      </c>
      <c r="O31" s="163">
        <v>1.1488202636395246</v>
      </c>
      <c r="P31" s="124">
        <v>3.691305525661246</v>
      </c>
      <c r="Q31" s="124">
        <v>6.067976032420899</v>
      </c>
      <c r="R31" s="124">
        <v>7.4533030052446145</v>
      </c>
      <c r="S31" s="124">
        <v>8.27390592501686</v>
      </c>
      <c r="T31" s="125">
        <v>9.076263390780746</v>
      </c>
      <c r="U31" s="232">
        <v>28.1</v>
      </c>
      <c r="V31" s="68">
        <v>122772.41181089285</v>
      </c>
      <c r="W31" s="61">
        <v>129692.51181089286</v>
      </c>
      <c r="X31" s="68">
        <v>130960.70181089285</v>
      </c>
      <c r="Y31" s="61">
        <v>132775.37181089286</v>
      </c>
      <c r="Z31" s="68">
        <v>136980.89181089285</v>
      </c>
      <c r="AA31" s="61">
        <v>155279.06181089283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108074.78528000003</v>
      </c>
    </row>
    <row r="32" spans="1:35" ht="12.75">
      <c r="A32" s="131" t="s">
        <v>410</v>
      </c>
      <c r="B32" s="110">
        <v>2600</v>
      </c>
      <c r="C32" s="237">
        <v>1.8646249485310231</v>
      </c>
      <c r="D32" s="173">
        <v>5.514991928571427</v>
      </c>
      <c r="E32" s="173">
        <v>9.07379893825954</v>
      </c>
      <c r="F32" s="173">
        <v>11.147806070521408</v>
      </c>
      <c r="G32" s="173">
        <v>12.376446793571198</v>
      </c>
      <c r="H32" s="238">
        <v>13.577766922775433</v>
      </c>
      <c r="I32" s="163">
        <v>1.5260215415516778</v>
      </c>
      <c r="J32" s="124">
        <v>4.705325672098956</v>
      </c>
      <c r="K32" s="124">
        <v>7.7416575836614845</v>
      </c>
      <c r="L32" s="124">
        <v>9.511175858564199</v>
      </c>
      <c r="M32" s="124">
        <v>10.559437544316097</v>
      </c>
      <c r="N32" s="125">
        <v>11.584389623587434</v>
      </c>
      <c r="O32" s="163">
        <v>1.2039960007940944</v>
      </c>
      <c r="P32" s="124">
        <v>3.8997162163262806</v>
      </c>
      <c r="Q32" s="124">
        <v>6.4161908705423825</v>
      </c>
      <c r="R32" s="124">
        <v>7.882745917442162</v>
      </c>
      <c r="S32" s="124">
        <v>8.751532347916093</v>
      </c>
      <c r="T32" s="125">
        <v>9.601000062381175</v>
      </c>
      <c r="U32" s="232">
        <v>28.1</v>
      </c>
      <c r="V32" s="113">
        <v>127709.87930680325</v>
      </c>
      <c r="W32" s="114">
        <v>134906.78330680323</v>
      </c>
      <c r="X32" s="113">
        <v>136225.70090680325</v>
      </c>
      <c r="Y32" s="114">
        <v>138112.95770680325</v>
      </c>
      <c r="Z32" s="113">
        <v>142486.69850680325</v>
      </c>
      <c r="AA32" s="114">
        <v>161516.79530680328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112419.70432000002</v>
      </c>
    </row>
    <row r="33" spans="1:35" ht="12.75">
      <c r="A33" s="130" t="s">
        <v>411</v>
      </c>
      <c r="B33" s="104">
        <v>2700</v>
      </c>
      <c r="C33" s="237">
        <v>1.9450489452370088</v>
      </c>
      <c r="D33" s="173">
        <v>5.816947035714285</v>
      </c>
      <c r="E33" s="173">
        <v>9.573465545940628</v>
      </c>
      <c r="F33" s="173">
        <v>11.762562296661487</v>
      </c>
      <c r="G33" s="173">
        <v>13.059416504325155</v>
      </c>
      <c r="H33" s="238">
        <v>14.32743230737407</v>
      </c>
      <c r="I33" s="163">
        <v>1.5918410788949395</v>
      </c>
      <c r="J33" s="124">
        <v>4.962950186488539</v>
      </c>
      <c r="K33" s="124">
        <v>8.167967204248987</v>
      </c>
      <c r="L33" s="124">
        <v>10.035678575957817</v>
      </c>
      <c r="M33" s="124">
        <v>11.142139197355329</v>
      </c>
      <c r="N33" s="125">
        <v>12.22399523413447</v>
      </c>
      <c r="O33" s="163">
        <v>1.2559261063513372</v>
      </c>
      <c r="P33" s="124">
        <v>4.113232254641239</v>
      </c>
      <c r="Q33" s="124">
        <v>6.769511056313792</v>
      </c>
      <c r="R33" s="124">
        <v>8.317447337719129</v>
      </c>
      <c r="S33" s="124">
        <v>9.234468332371248</v>
      </c>
      <c r="T33" s="125">
        <v>10.131097349014023</v>
      </c>
      <c r="U33" s="232">
        <v>30.6</v>
      </c>
      <c r="V33" s="68">
        <v>132610.44260344325</v>
      </c>
      <c r="W33" s="61">
        <v>140084.15060344324</v>
      </c>
      <c r="X33" s="68">
        <v>141453.79580344324</v>
      </c>
      <c r="Y33" s="61">
        <v>143413.63940344323</v>
      </c>
      <c r="Z33" s="68">
        <v>147955.60100344327</v>
      </c>
      <c r="AA33" s="61">
        <v>167717.62460344326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116734.16832000001</v>
      </c>
    </row>
    <row r="34" spans="1:35" ht="12.75">
      <c r="A34" s="131" t="s">
        <v>412</v>
      </c>
      <c r="B34" s="110">
        <v>2800</v>
      </c>
      <c r="C34" s="237">
        <v>2.0304994417371187</v>
      </c>
      <c r="D34" s="173">
        <v>6.112822142857141</v>
      </c>
      <c r="E34" s="173">
        <v>10.067052153621711</v>
      </c>
      <c r="F34" s="173">
        <v>12.371056122801564</v>
      </c>
      <c r="G34" s="173">
        <v>13.736063015079111</v>
      </c>
      <c r="H34" s="238">
        <v>15.070713691972704</v>
      </c>
      <c r="I34" s="163">
        <v>1.6617743373221554</v>
      </c>
      <c r="J34" s="124">
        <v>5.215387317023911</v>
      </c>
      <c r="K34" s="124">
        <v>8.589089440982276</v>
      </c>
      <c r="L34" s="124">
        <v>10.554838287981598</v>
      </c>
      <c r="M34" s="124">
        <v>11.719445971186184</v>
      </c>
      <c r="N34" s="125">
        <v>12.858154091634585</v>
      </c>
      <c r="O34" s="163">
        <v>1.3111018435059076</v>
      </c>
      <c r="P34" s="124">
        <v>4.3224490528299455</v>
      </c>
      <c r="Q34" s="124">
        <v>7.118532001958948</v>
      </c>
      <c r="R34" s="124">
        <v>8.747720540666057</v>
      </c>
      <c r="S34" s="124">
        <v>9.7129331070951</v>
      </c>
      <c r="T34" s="125">
        <v>10.656680433514309</v>
      </c>
      <c r="U34" s="232">
        <v>31.7</v>
      </c>
      <c r="V34" s="113">
        <v>137320.33420385284</v>
      </c>
      <c r="W34" s="114">
        <v>145070.84620385285</v>
      </c>
      <c r="X34" s="113">
        <v>146491.21900385284</v>
      </c>
      <c r="Y34" s="114">
        <v>148523.64940385285</v>
      </c>
      <c r="Z34" s="113">
        <v>153233.83180385284</v>
      </c>
      <c r="AA34" s="114">
        <v>173727.78220385287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120891.28128000001</v>
      </c>
    </row>
    <row r="35" spans="1:35" ht="12.75">
      <c r="A35" s="130" t="s">
        <v>413</v>
      </c>
      <c r="B35" s="104">
        <v>2900</v>
      </c>
      <c r="C35" s="237">
        <v>2.115949938237228</v>
      </c>
      <c r="D35" s="173">
        <v>6.407557249999998</v>
      </c>
      <c r="E35" s="173">
        <v>10.559498761302796</v>
      </c>
      <c r="F35" s="173">
        <v>12.978375748941643</v>
      </c>
      <c r="G35" s="173">
        <v>14.411523925833063</v>
      </c>
      <c r="H35" s="238">
        <v>15.81279807657134</v>
      </c>
      <c r="I35" s="163">
        <v>1.7317075957493706</v>
      </c>
      <c r="J35" s="124">
        <v>5.46685181308662</v>
      </c>
      <c r="K35" s="124">
        <v>9.009239043242903</v>
      </c>
      <c r="L35" s="124">
        <v>11.072996186498537</v>
      </c>
      <c r="M35" s="124">
        <v>12.295741205165463</v>
      </c>
      <c r="N35" s="125">
        <v>13.491291682938405</v>
      </c>
      <c r="O35" s="163">
        <v>1.3662775806604777</v>
      </c>
      <c r="P35" s="124">
        <v>4.53085974349498</v>
      </c>
      <c r="Q35" s="124">
        <v>7.4667468400804315</v>
      </c>
      <c r="R35" s="124">
        <v>9.177163452863605</v>
      </c>
      <c r="S35" s="124">
        <v>10.190559529994333</v>
      </c>
      <c r="T35" s="125">
        <v>11.18141710511474</v>
      </c>
      <c r="U35" s="232">
        <v>32.8</v>
      </c>
      <c r="V35" s="68">
        <v>142239.34960012804</v>
      </c>
      <c r="W35" s="61">
        <v>150266.66560012804</v>
      </c>
      <c r="X35" s="68">
        <v>151737.76600012806</v>
      </c>
      <c r="Y35" s="61">
        <v>153842.78320012806</v>
      </c>
      <c r="Z35" s="68">
        <v>158721.18640012803</v>
      </c>
      <c r="AA35" s="61">
        <v>179947.06360012805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125220.97280000002</v>
      </c>
    </row>
    <row r="36" spans="1:35" ht="12.75">
      <c r="A36" s="131" t="s">
        <v>414</v>
      </c>
      <c r="B36" s="110">
        <v>3000</v>
      </c>
      <c r="C36" s="237">
        <v>2.196373934943214</v>
      </c>
      <c r="D36" s="173">
        <v>6.447457249999998</v>
      </c>
      <c r="E36" s="173">
        <v>10.599398761302798</v>
      </c>
      <c r="F36" s="173">
        <v>13.019472748941642</v>
      </c>
      <c r="G36" s="173">
        <v>14.453019925833063</v>
      </c>
      <c r="H36" s="238">
        <v>15.85469307657134</v>
      </c>
      <c r="I36" s="163">
        <v>1.7975271330926326</v>
      </c>
      <c r="J36" s="124">
        <v>5.500894019629863</v>
      </c>
      <c r="K36" s="124">
        <v>9.043281249786148</v>
      </c>
      <c r="L36" s="124">
        <v>11.108059659238078</v>
      </c>
      <c r="M36" s="124">
        <v>12.331145099970437</v>
      </c>
      <c r="N36" s="125">
        <v>13.52703599980881</v>
      </c>
      <c r="O36" s="163">
        <v>1.4182076862177204</v>
      </c>
      <c r="P36" s="124">
        <v>4.559073506823501</v>
      </c>
      <c r="Q36" s="124">
        <v>7.494960603408954</v>
      </c>
      <c r="R36" s="124">
        <v>9.20622362909198</v>
      </c>
      <c r="S36" s="124">
        <v>10.219901843855995</v>
      </c>
      <c r="T36" s="125">
        <v>11.211041556609686</v>
      </c>
      <c r="U36" s="232">
        <v>32.8</v>
      </c>
      <c r="V36" s="113">
        <v>147178.35477100805</v>
      </c>
      <c r="W36" s="114">
        <v>155482.47477100804</v>
      </c>
      <c r="X36" s="113">
        <v>157004.30277100805</v>
      </c>
      <c r="Y36" s="114">
        <v>159181.90677100807</v>
      </c>
      <c r="Z36" s="113">
        <v>164228.53077100805</v>
      </c>
      <c r="AA36" s="114">
        <v>186186.33477100803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129567.16080000001</v>
      </c>
    </row>
    <row r="37" spans="1:35" ht="12.75">
      <c r="A37" s="130" t="s">
        <v>415</v>
      </c>
      <c r="B37" s="104" t="s">
        <v>40</v>
      </c>
      <c r="C37" s="123">
        <v>2.2818244314433236</v>
      </c>
      <c r="D37" s="124">
        <v>6.747132357142855</v>
      </c>
      <c r="E37" s="124">
        <v>11.096785368983882</v>
      </c>
      <c r="F37" s="124">
        <v>13.63188057508172</v>
      </c>
      <c r="G37" s="124">
        <v>15.13361843658702</v>
      </c>
      <c r="H37" s="125">
        <v>16.60196446116997</v>
      </c>
      <c r="I37" s="227">
        <v>1.8674603915198482</v>
      </c>
      <c r="J37" s="124">
        <v>5.756573265074117</v>
      </c>
      <c r="K37" s="124">
        <v>9.467645601428318</v>
      </c>
      <c r="L37" s="124">
        <v>11.630558749618007</v>
      </c>
      <c r="M37" s="124">
        <v>12.911823673306527</v>
      </c>
      <c r="N37" s="125">
        <v>14.164599077963246</v>
      </c>
      <c r="O37" s="227">
        <v>1.4733834233722907</v>
      </c>
      <c r="P37" s="124">
        <v>4.770977330091115</v>
      </c>
      <c r="Q37" s="124">
        <v>7.846668574133017</v>
      </c>
      <c r="R37" s="124">
        <v>9.639264467870182</v>
      </c>
      <c r="S37" s="124">
        <v>10.701161124661912</v>
      </c>
      <c r="T37" s="125">
        <v>11.73944601744282</v>
      </c>
      <c r="U37" s="232">
        <v>36.4</v>
      </c>
      <c r="V37" s="68">
        <v>156572.00432881922</v>
      </c>
      <c r="W37" s="61">
        <v>165152.92832881922</v>
      </c>
      <c r="X37" s="68">
        <v>166725.48392881925</v>
      </c>
      <c r="Y37" s="61">
        <v>168975.67472881926</v>
      </c>
      <c r="Z37" s="68">
        <v>174190.51952881925</v>
      </c>
      <c r="AA37" s="61">
        <v>196880.25032881924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137589.52592000001</v>
      </c>
    </row>
    <row r="38" spans="1:35" ht="12.75">
      <c r="A38" s="131" t="s">
        <v>416</v>
      </c>
      <c r="B38" s="115" t="s">
        <v>41</v>
      </c>
      <c r="C38" s="163">
        <v>2.0503989658245994</v>
      </c>
      <c r="D38" s="164">
        <v>6.12574214285714</v>
      </c>
      <c r="E38" s="164">
        <v>10.07997215362171</v>
      </c>
      <c r="F38" s="164">
        <v>12.384363722801565</v>
      </c>
      <c r="G38" s="164">
        <v>13.749499815079108</v>
      </c>
      <c r="H38" s="168">
        <v>15.084279691972705</v>
      </c>
      <c r="I38" s="163">
        <v>1.6780602410627685</v>
      </c>
      <c r="J38" s="164">
        <v>5.226410507714103</v>
      </c>
      <c r="K38" s="164">
        <v>8.600112631672468</v>
      </c>
      <c r="L38" s="164">
        <v>10.566192174392498</v>
      </c>
      <c r="M38" s="164">
        <v>11.730910089503983</v>
      </c>
      <c r="N38" s="168">
        <v>12.869728441859289</v>
      </c>
      <c r="O38" s="163">
        <v>1.3239510480807513</v>
      </c>
      <c r="P38" s="164">
        <v>4.331584938098228</v>
      </c>
      <c r="Q38" s="164">
        <v>7.12766788722723</v>
      </c>
      <c r="R38" s="164">
        <v>8.75713050249239</v>
      </c>
      <c r="S38" s="164">
        <v>9.722434427774115</v>
      </c>
      <c r="T38" s="168">
        <v>10.666273113046007</v>
      </c>
      <c r="U38" s="233">
        <v>28</v>
      </c>
      <c r="V38" s="113">
        <v>161315.72477856002</v>
      </c>
      <c r="W38" s="114">
        <v>170173.45277856002</v>
      </c>
      <c r="X38" s="113">
        <v>171796.73597856003</v>
      </c>
      <c r="Y38" s="114">
        <v>174119.51357856003</v>
      </c>
      <c r="Z38" s="113">
        <v>179502.57917856006</v>
      </c>
      <c r="AA38" s="114">
        <v>202924.23677856007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141774.556</v>
      </c>
    </row>
    <row r="39" spans="1:35" ht="12.75">
      <c r="A39" s="130" t="s">
        <v>417</v>
      </c>
      <c r="B39" s="104" t="s">
        <v>42</v>
      </c>
      <c r="C39" s="163">
        <v>2.135849462324709</v>
      </c>
      <c r="D39" s="164">
        <v>6.420477249999998</v>
      </c>
      <c r="E39" s="164">
        <v>10.572418761302796</v>
      </c>
      <c r="F39" s="164">
        <v>12.991683348941642</v>
      </c>
      <c r="G39" s="164">
        <v>14.424960725833063</v>
      </c>
      <c r="H39" s="168">
        <v>15.826364076571338</v>
      </c>
      <c r="I39" s="163">
        <v>1.7479934994899842</v>
      </c>
      <c r="J39" s="164">
        <v>5.477875003776813</v>
      </c>
      <c r="K39" s="164">
        <v>9.020262233933096</v>
      </c>
      <c r="L39" s="164">
        <v>11.084350072909437</v>
      </c>
      <c r="M39" s="164">
        <v>12.307205323483267</v>
      </c>
      <c r="N39" s="168">
        <v>13.502866033163105</v>
      </c>
      <c r="O39" s="163">
        <v>1.3791267852353215</v>
      </c>
      <c r="P39" s="164">
        <v>4.539995628763263</v>
      </c>
      <c r="Q39" s="164">
        <v>7.475882725348715</v>
      </c>
      <c r="R39" s="164">
        <v>9.186573414689935</v>
      </c>
      <c r="S39" s="164">
        <v>10.20006085067335</v>
      </c>
      <c r="T39" s="168">
        <v>11.191009784646436</v>
      </c>
      <c r="U39" s="232">
        <v>30.6</v>
      </c>
      <c r="V39" s="68">
        <v>166290.09647374082</v>
      </c>
      <c r="W39" s="61">
        <v>175424.62847374086</v>
      </c>
      <c r="X39" s="68">
        <v>177098.63927374085</v>
      </c>
      <c r="Y39" s="61">
        <v>179494.00367374084</v>
      </c>
      <c r="Z39" s="68">
        <v>185045.29007374082</v>
      </c>
      <c r="AA39" s="61">
        <v>209198.87447374084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146149.93008000002</v>
      </c>
    </row>
    <row r="40" spans="1:35" ht="12.75">
      <c r="A40" s="131" t="s">
        <v>418</v>
      </c>
      <c r="B40" s="115" t="s">
        <v>43</v>
      </c>
      <c r="C40" s="163">
        <v>2.221299958824819</v>
      </c>
      <c r="D40" s="164">
        <v>6.715212357142855</v>
      </c>
      <c r="E40" s="164">
        <v>11.064865368983881</v>
      </c>
      <c r="F40" s="164">
        <v>13.59900297508172</v>
      </c>
      <c r="G40" s="164">
        <v>15.100421636587019</v>
      </c>
      <c r="H40" s="168">
        <v>16.56844846116997</v>
      </c>
      <c r="I40" s="163">
        <v>1.8179267579171996</v>
      </c>
      <c r="J40" s="164">
        <v>5.729339499839522</v>
      </c>
      <c r="K40" s="164">
        <v>9.440411836193723</v>
      </c>
      <c r="L40" s="164">
        <v>11.602507971426375</v>
      </c>
      <c r="M40" s="164">
        <v>12.883500557462549</v>
      </c>
      <c r="N40" s="168">
        <v>14.136003624466921</v>
      </c>
      <c r="O40" s="163">
        <v>1.4343025223898918</v>
      </c>
      <c r="P40" s="164">
        <v>4.748406319428298</v>
      </c>
      <c r="Q40" s="164">
        <v>7.8240975634701995</v>
      </c>
      <c r="R40" s="164">
        <v>9.616016326887483</v>
      </c>
      <c r="S40" s="164">
        <v>10.677687273572582</v>
      </c>
      <c r="T40" s="168">
        <v>11.715746456246864</v>
      </c>
      <c r="U40" s="232">
        <v>33.2</v>
      </c>
      <c r="V40" s="113">
        <v>171262.93049395207</v>
      </c>
      <c r="W40" s="114">
        <v>180674.26649395208</v>
      </c>
      <c r="X40" s="113">
        <v>182399.00489395205</v>
      </c>
      <c r="Y40" s="114">
        <v>184866.95609395206</v>
      </c>
      <c r="Z40" s="113">
        <v>190586.46329395208</v>
      </c>
      <c r="AA40" s="114">
        <v>215471.9744939521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150524.0352</v>
      </c>
    </row>
    <row r="41" spans="1:35" ht="12.75">
      <c r="A41" s="130" t="s">
        <v>419</v>
      </c>
      <c r="B41" s="104" t="s">
        <v>44</v>
      </c>
      <c r="C41" s="163">
        <v>2.301723955530804</v>
      </c>
      <c r="D41" s="164">
        <v>7.013367464285712</v>
      </c>
      <c r="E41" s="164">
        <v>11.560731976664968</v>
      </c>
      <c r="F41" s="164">
        <v>14.2098452012218</v>
      </c>
      <c r="G41" s="164">
        <v>15.779439347340974</v>
      </c>
      <c r="H41" s="168">
        <v>17.314123845768606</v>
      </c>
      <c r="I41" s="163">
        <v>1.8837462952604613</v>
      </c>
      <c r="J41" s="164">
        <v>5.983721899320223</v>
      </c>
      <c r="K41" s="164">
        <v>9.863479341872342</v>
      </c>
      <c r="L41" s="164">
        <v>12.123671310463846</v>
      </c>
      <c r="M41" s="164">
        <v>13.462830410996542</v>
      </c>
      <c r="N41" s="168">
        <v>14.772205014359633</v>
      </c>
      <c r="O41" s="163">
        <v>1.4862326279471343</v>
      </c>
      <c r="P41" s="164">
        <v>4.959235332664349</v>
      </c>
      <c r="Q41" s="164">
        <v>8.174730724162702</v>
      </c>
      <c r="R41" s="164">
        <v>10.047950111333176</v>
      </c>
      <c r="S41" s="164">
        <v>11.157828751945672</v>
      </c>
      <c r="T41" s="168">
        <v>12.24302236654686</v>
      </c>
      <c r="U41" s="232">
        <v>34.2</v>
      </c>
      <c r="V41" s="68">
        <v>176235.76451416325</v>
      </c>
      <c r="W41" s="61">
        <v>185923.90451416327</v>
      </c>
      <c r="X41" s="68">
        <v>187699.37051416328</v>
      </c>
      <c r="Y41" s="61">
        <v>190239.90851416325</v>
      </c>
      <c r="Z41" s="68">
        <v>196127.63651416326</v>
      </c>
      <c r="AA41" s="61">
        <v>221745.07451416328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154898.14032000003</v>
      </c>
    </row>
    <row r="42" spans="1:35" ht="12.75">
      <c r="A42" s="131" t="s">
        <v>420</v>
      </c>
      <c r="B42" s="115" t="s">
        <v>45</v>
      </c>
      <c r="C42" s="163">
        <v>2.3821479522367897</v>
      </c>
      <c r="D42" s="164">
        <v>7.3115225714285685</v>
      </c>
      <c r="E42" s="164">
        <v>12.056598584346053</v>
      </c>
      <c r="F42" s="164">
        <v>14.820687427361877</v>
      </c>
      <c r="G42" s="164">
        <v>16.45845705809493</v>
      </c>
      <c r="H42" s="168">
        <v>18.059799230367243</v>
      </c>
      <c r="I42" s="163">
        <v>1.9495658326037228</v>
      </c>
      <c r="J42" s="164">
        <v>6.238104298800924</v>
      </c>
      <c r="K42" s="164">
        <v>10.286546847550962</v>
      </c>
      <c r="L42" s="164">
        <v>12.644834649501318</v>
      </c>
      <c r="M42" s="164">
        <v>14.042160264530537</v>
      </c>
      <c r="N42" s="168">
        <v>15.408406404252345</v>
      </c>
      <c r="O42" s="163">
        <v>1.5381627335043768</v>
      </c>
      <c r="P42" s="164">
        <v>5.170064345900399</v>
      </c>
      <c r="Q42" s="164">
        <v>8.525363884855203</v>
      </c>
      <c r="R42" s="164">
        <v>10.479883895778869</v>
      </c>
      <c r="S42" s="164">
        <v>11.637970230318762</v>
      </c>
      <c r="T42" s="168">
        <v>12.770298276846859</v>
      </c>
      <c r="U42" s="232">
        <v>35.2</v>
      </c>
      <c r="V42" s="113">
        <v>181210.13620934405</v>
      </c>
      <c r="W42" s="114">
        <v>191175.08020934404</v>
      </c>
      <c r="X42" s="113">
        <v>193001.27380934404</v>
      </c>
      <c r="Y42" s="114">
        <v>195614.39860934403</v>
      </c>
      <c r="Z42" s="113">
        <v>201670.34740934402</v>
      </c>
      <c r="AA42" s="114">
        <v>228019.71220934406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159273.51440000001</v>
      </c>
    </row>
    <row r="43" spans="1:35" ht="12.75">
      <c r="A43" s="130" t="s">
        <v>421</v>
      </c>
      <c r="B43" s="104" t="s">
        <v>46</v>
      </c>
      <c r="C43" s="163">
        <v>2.4675984487368994</v>
      </c>
      <c r="D43" s="164">
        <v>7.349142571428569</v>
      </c>
      <c r="E43" s="164">
        <v>12.094218584346054</v>
      </c>
      <c r="F43" s="164">
        <v>14.859436027361877</v>
      </c>
      <c r="G43" s="164">
        <v>16.49758185809493</v>
      </c>
      <c r="H43" s="168">
        <v>18.099300230367245</v>
      </c>
      <c r="I43" s="163">
        <v>2.0194990910309385</v>
      </c>
      <c r="J43" s="164">
        <v>6.27020123639884</v>
      </c>
      <c r="K43" s="164">
        <v>10.318643785148879</v>
      </c>
      <c r="L43" s="164">
        <v>12.67789449522717</v>
      </c>
      <c r="M43" s="164">
        <v>14.07554107963237</v>
      </c>
      <c r="N43" s="168">
        <v>15.442108188730156</v>
      </c>
      <c r="O43" s="163">
        <v>1.593338470658947</v>
      </c>
      <c r="P43" s="164">
        <v>5.196665894181576</v>
      </c>
      <c r="Q43" s="164">
        <v>8.551965433136381</v>
      </c>
      <c r="R43" s="164">
        <v>10.507283490508481</v>
      </c>
      <c r="S43" s="164">
        <v>11.665635840531188</v>
      </c>
      <c r="T43" s="168">
        <v>12.798229902542095</v>
      </c>
      <c r="U43" s="232">
        <v>36.3</v>
      </c>
      <c r="V43" s="68">
        <v>186182.97022955527</v>
      </c>
      <c r="W43" s="61">
        <v>196424.7182295553</v>
      </c>
      <c r="X43" s="68">
        <v>198301.63942955527</v>
      </c>
      <c r="Y43" s="61">
        <v>200987.35102955528</v>
      </c>
      <c r="Z43" s="68">
        <v>207211.52062955525</v>
      </c>
      <c r="AA43" s="61">
        <v>234292.81222955527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163647.61952000004</v>
      </c>
    </row>
    <row r="44" spans="1:35" ht="12.75">
      <c r="A44" s="131" t="s">
        <v>422</v>
      </c>
      <c r="B44" s="115" t="s">
        <v>47</v>
      </c>
      <c r="C44" s="163">
        <v>2.553048945237009</v>
      </c>
      <c r="D44" s="164">
        <v>7.386762571428569</v>
      </c>
      <c r="E44" s="164">
        <v>12.131838584346054</v>
      </c>
      <c r="F44" s="164">
        <v>14.898184627361877</v>
      </c>
      <c r="G44" s="164">
        <v>16.53670665809493</v>
      </c>
      <c r="H44" s="168">
        <v>18.138801230367246</v>
      </c>
      <c r="I44" s="163">
        <v>2.0894323494581544</v>
      </c>
      <c r="J44" s="164">
        <v>6.302298173996755</v>
      </c>
      <c r="K44" s="164">
        <v>10.350740722746794</v>
      </c>
      <c r="L44" s="164">
        <v>12.710954340953021</v>
      </c>
      <c r="M44" s="164">
        <v>14.1089218947342</v>
      </c>
      <c r="N44" s="168">
        <v>15.475809973207967</v>
      </c>
      <c r="O44" s="163">
        <v>1.6485142078135173</v>
      </c>
      <c r="P44" s="164">
        <v>5.223267442462754</v>
      </c>
      <c r="Q44" s="164">
        <v>8.578566981417557</v>
      </c>
      <c r="R44" s="164">
        <v>10.534683085238093</v>
      </c>
      <c r="S44" s="164">
        <v>11.693301450743611</v>
      </c>
      <c r="T44" s="168">
        <v>12.826161528237332</v>
      </c>
      <c r="U44" s="232">
        <v>37.4</v>
      </c>
      <c r="V44" s="113">
        <v>191155.80424976643</v>
      </c>
      <c r="W44" s="114">
        <v>201674.35624976642</v>
      </c>
      <c r="X44" s="113">
        <v>203602.00504976645</v>
      </c>
      <c r="Y44" s="114">
        <v>206360.30344976642</v>
      </c>
      <c r="Z44" s="113">
        <v>212752.6938497664</v>
      </c>
      <c r="AA44" s="114">
        <v>240565.91224976646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168021.72464</v>
      </c>
    </row>
    <row r="45" spans="1:35" ht="12.75">
      <c r="A45" s="130" t="s">
        <v>423</v>
      </c>
      <c r="B45" s="104" t="s">
        <v>48</v>
      </c>
      <c r="C45" s="163">
        <v>2.6384994417371184</v>
      </c>
      <c r="D45" s="164">
        <v>7.685297678571427</v>
      </c>
      <c r="E45" s="164">
        <v>12.62808519202714</v>
      </c>
      <c r="F45" s="164">
        <v>15.509418253501956</v>
      </c>
      <c r="G45" s="164">
        <v>17.216119568848885</v>
      </c>
      <c r="H45" s="168">
        <v>18.88487561496588</v>
      </c>
      <c r="I45" s="163">
        <v>2.15936560788537</v>
      </c>
      <c r="J45" s="164">
        <v>6.557004784968345</v>
      </c>
      <c r="K45" s="164">
        <v>10.774132439916302</v>
      </c>
      <c r="L45" s="164">
        <v>13.232451617826108</v>
      </c>
      <c r="M45" s="164">
        <v>14.68858892821872</v>
      </c>
      <c r="N45" s="168">
        <v>16.11235178516611</v>
      </c>
      <c r="O45" s="163">
        <v>1.7036899449680876</v>
      </c>
      <c r="P45" s="164">
        <v>5.434365158206695</v>
      </c>
      <c r="Q45" s="164">
        <v>8.929468844617949</v>
      </c>
      <c r="R45" s="164">
        <v>10.966893633266913</v>
      </c>
      <c r="S45" s="164">
        <v>12.173722379724909</v>
      </c>
      <c r="T45" s="168">
        <v>13.353719576170613</v>
      </c>
      <c r="U45" s="232">
        <v>37.4</v>
      </c>
      <c r="V45" s="68">
        <v>195919.51447411207</v>
      </c>
      <c r="W45" s="61">
        <v>206714.8704741121</v>
      </c>
      <c r="X45" s="68">
        <v>208693.24687411208</v>
      </c>
      <c r="Y45" s="61">
        <v>211524.13207411207</v>
      </c>
      <c r="Z45" s="68">
        <v>218084.74327411212</v>
      </c>
      <c r="AA45" s="61">
        <v>246629.8884741121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172223.25120000003</v>
      </c>
    </row>
    <row r="46" spans="1:35" ht="12.75">
      <c r="A46" s="131" t="s">
        <v>424</v>
      </c>
      <c r="B46" s="115" t="s">
        <v>49</v>
      </c>
      <c r="C46" s="163">
        <v>2.723949938237228</v>
      </c>
      <c r="D46" s="164">
        <v>7.9838327857142835</v>
      </c>
      <c r="E46" s="164">
        <v>13.124331799708226</v>
      </c>
      <c r="F46" s="164">
        <v>16.120651879642036</v>
      </c>
      <c r="G46" s="164">
        <v>17.895532479602842</v>
      </c>
      <c r="H46" s="168">
        <v>19.630949999564514</v>
      </c>
      <c r="I46" s="163">
        <v>2.2292988663125852</v>
      </c>
      <c r="J46" s="164">
        <v>6.811711395939934</v>
      </c>
      <c r="K46" s="164">
        <v>11.19752415708581</v>
      </c>
      <c r="L46" s="164">
        <v>13.753948894699196</v>
      </c>
      <c r="M46" s="164">
        <v>15.268255961703241</v>
      </c>
      <c r="N46" s="168">
        <v>16.74889359712425</v>
      </c>
      <c r="O46" s="163">
        <v>1.7588656821226576</v>
      </c>
      <c r="P46" s="164">
        <v>5.645462873950637</v>
      </c>
      <c r="Q46" s="164">
        <v>9.28037070781834</v>
      </c>
      <c r="R46" s="164">
        <v>11.399104181295735</v>
      </c>
      <c r="S46" s="164">
        <v>12.654143308706207</v>
      </c>
      <c r="T46" s="168">
        <v>13.881277624103895</v>
      </c>
      <c r="U46" s="232">
        <v>37.4</v>
      </c>
      <c r="V46" s="113">
        <v>200681.68702348805</v>
      </c>
      <c r="W46" s="114">
        <v>211753.84702348805</v>
      </c>
      <c r="X46" s="113">
        <v>213782.95102348804</v>
      </c>
      <c r="Y46" s="114">
        <v>216686.42302348802</v>
      </c>
      <c r="Z46" s="113">
        <v>223415.25502348805</v>
      </c>
      <c r="AA46" s="114">
        <v>252692.32702348806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176423.5088</v>
      </c>
    </row>
    <row r="47" spans="1:35" ht="12.75">
      <c r="A47" s="130" t="s">
        <v>425</v>
      </c>
      <c r="B47" s="104" t="s">
        <v>50</v>
      </c>
      <c r="C47" s="163">
        <v>2.8043739349432135</v>
      </c>
      <c r="D47" s="164">
        <v>8.28198789285714</v>
      </c>
      <c r="E47" s="164">
        <v>13.62019840738931</v>
      </c>
      <c r="F47" s="164">
        <v>16.73149410578211</v>
      </c>
      <c r="G47" s="164">
        <v>18.574550190356796</v>
      </c>
      <c r="H47" s="168">
        <v>20.37662538416315</v>
      </c>
      <c r="I47" s="163">
        <v>2.295118403655847</v>
      </c>
      <c r="J47" s="164">
        <v>7.066093795420635</v>
      </c>
      <c r="K47" s="164">
        <v>11.62059166276443</v>
      </c>
      <c r="L47" s="164">
        <v>14.275112233736666</v>
      </c>
      <c r="M47" s="164">
        <v>15.847585815237231</v>
      </c>
      <c r="N47" s="168">
        <v>17.385094987016963</v>
      </c>
      <c r="O47" s="163">
        <v>1.8107957876799001</v>
      </c>
      <c r="P47" s="164">
        <v>5.856291887186687</v>
      </c>
      <c r="Q47" s="164">
        <v>9.631003868510842</v>
      </c>
      <c r="R47" s="164">
        <v>11.831037965741427</v>
      </c>
      <c r="S47" s="164">
        <v>13.134284787079295</v>
      </c>
      <c r="T47" s="168">
        <v>14.408553534403893</v>
      </c>
      <c r="U47" s="232">
        <v>41</v>
      </c>
      <c r="V47" s="68">
        <v>205636.06894406406</v>
      </c>
      <c r="W47" s="61">
        <v>216985.03294406403</v>
      </c>
      <c r="X47" s="68">
        <v>219064.86454406407</v>
      </c>
      <c r="Y47" s="61">
        <v>222040.92334406404</v>
      </c>
      <c r="Z47" s="68">
        <v>228937.97614406404</v>
      </c>
      <c r="AA47" s="61">
        <v>258946.97494406407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180782.38640000002</v>
      </c>
    </row>
    <row r="48" spans="1:35" ht="12.75">
      <c r="A48" s="131" t="s">
        <v>426</v>
      </c>
      <c r="B48" s="115" t="s">
        <v>51</v>
      </c>
      <c r="C48" s="163">
        <v>2.884797931649199</v>
      </c>
      <c r="D48" s="164">
        <v>8.580142999999996</v>
      </c>
      <c r="E48" s="164">
        <v>14.116065015070395</v>
      </c>
      <c r="F48" s="164">
        <v>17.34233633192219</v>
      </c>
      <c r="G48" s="164">
        <v>19.253567901110745</v>
      </c>
      <c r="H48" s="168">
        <v>21.12230076876179</v>
      </c>
      <c r="I48" s="163">
        <v>2.3609379409991083</v>
      </c>
      <c r="J48" s="164">
        <v>7.320476194901335</v>
      </c>
      <c r="K48" s="164">
        <v>12.043659168443048</v>
      </c>
      <c r="L48" s="164">
        <v>14.796275572774135</v>
      </c>
      <c r="M48" s="164">
        <v>16.426915668771223</v>
      </c>
      <c r="N48" s="168">
        <v>18.021296376909675</v>
      </c>
      <c r="O48" s="163">
        <v>1.8627258932371427</v>
      </c>
      <c r="P48" s="164">
        <v>6.067120900422738</v>
      </c>
      <c r="Q48" s="164">
        <v>9.981637029203341</v>
      </c>
      <c r="R48" s="164">
        <v>12.26297175018712</v>
      </c>
      <c r="S48" s="164">
        <v>13.614426265452384</v>
      </c>
      <c r="T48" s="168">
        <v>14.935829444703892</v>
      </c>
      <c r="U48" s="232">
        <v>44.6</v>
      </c>
      <c r="V48" s="113">
        <v>210590.45086464006</v>
      </c>
      <c r="W48" s="114">
        <v>222216.21886464008</v>
      </c>
      <c r="X48" s="113">
        <v>224346.77806464006</v>
      </c>
      <c r="Y48" s="114">
        <v>227395.42366464005</v>
      </c>
      <c r="Z48" s="113">
        <v>234460.69726464007</v>
      </c>
      <c r="AA48" s="114">
        <v>265201.62286464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185141.26400000002</v>
      </c>
    </row>
    <row r="49" spans="1:35" ht="12.75">
      <c r="A49" s="130" t="s">
        <v>427</v>
      </c>
      <c r="B49" s="104" t="s">
        <v>52</v>
      </c>
      <c r="C49" s="163">
        <v>2.9702484281493087</v>
      </c>
      <c r="D49" s="164">
        <v>8.876018107142855</v>
      </c>
      <c r="E49" s="164">
        <v>14.609651622751482</v>
      </c>
      <c r="F49" s="164">
        <v>17.950830158062267</v>
      </c>
      <c r="G49" s="164">
        <v>19.930214411864704</v>
      </c>
      <c r="H49" s="168">
        <v>21.86558215336042</v>
      </c>
      <c r="I49" s="163">
        <v>2.430871199426324</v>
      </c>
      <c r="J49" s="164">
        <v>7.5729133254367085</v>
      </c>
      <c r="K49" s="164">
        <v>12.464781405176339</v>
      </c>
      <c r="L49" s="164">
        <v>15.315435284797918</v>
      </c>
      <c r="M49" s="164">
        <v>17.004222442602078</v>
      </c>
      <c r="N49" s="168">
        <v>18.65545523440979</v>
      </c>
      <c r="O49" s="163">
        <v>1.917901630391713</v>
      </c>
      <c r="P49" s="164">
        <v>6.276337698611446</v>
      </c>
      <c r="Q49" s="164">
        <v>10.3306579748485</v>
      </c>
      <c r="R49" s="164">
        <v>12.693244953134048</v>
      </c>
      <c r="S49" s="164">
        <v>14.092891040176237</v>
      </c>
      <c r="T49" s="168">
        <v>15.461412529204175</v>
      </c>
      <c r="U49" s="232">
        <v>45.7</v>
      </c>
      <c r="V49" s="68">
        <v>215564.82255982084</v>
      </c>
      <c r="W49" s="61">
        <v>227467.39455982082</v>
      </c>
      <c r="X49" s="68">
        <v>229648.68135982085</v>
      </c>
      <c r="Y49" s="61">
        <v>232769.91375982083</v>
      </c>
      <c r="Z49" s="68">
        <v>240003.40815982086</v>
      </c>
      <c r="AA49" s="61">
        <v>271476.26055982086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189516.63808</v>
      </c>
    </row>
    <row r="50" spans="1:35" ht="12.75">
      <c r="A50" s="131" t="s">
        <v>428</v>
      </c>
      <c r="B50" s="115" t="s">
        <v>53</v>
      </c>
      <c r="C50" s="163">
        <v>3.0556989246494184</v>
      </c>
      <c r="D50" s="164">
        <v>9.171893214285712</v>
      </c>
      <c r="E50" s="164">
        <v>15.103238230432568</v>
      </c>
      <c r="F50" s="164">
        <v>18.559323984202347</v>
      </c>
      <c r="G50" s="164">
        <v>20.60686092261866</v>
      </c>
      <c r="H50" s="168">
        <v>22.608863537959056</v>
      </c>
      <c r="I50" s="163">
        <v>2.5008044578535396</v>
      </c>
      <c r="J50" s="164">
        <v>7.825350455972083</v>
      </c>
      <c r="K50" s="164">
        <v>12.885903641909632</v>
      </c>
      <c r="L50" s="164">
        <v>15.834594996821702</v>
      </c>
      <c r="M50" s="164">
        <v>17.581529216432937</v>
      </c>
      <c r="N50" s="168">
        <v>19.289614091909904</v>
      </c>
      <c r="O50" s="163">
        <v>1.9730773675462832</v>
      </c>
      <c r="P50" s="164">
        <v>6.485554496800153</v>
      </c>
      <c r="Q50" s="164">
        <v>10.679678920493657</v>
      </c>
      <c r="R50" s="164">
        <v>13.123518156080978</v>
      </c>
      <c r="S50" s="164">
        <v>14.571355814900093</v>
      </c>
      <c r="T50" s="168">
        <v>15.98699561370446</v>
      </c>
      <c r="U50" s="232">
        <v>46.8</v>
      </c>
      <c r="V50" s="113">
        <v>220537.65658003208</v>
      </c>
      <c r="W50" s="114">
        <v>232717.0325800321</v>
      </c>
      <c r="X50" s="113">
        <v>234949.04698003206</v>
      </c>
      <c r="Y50" s="114">
        <v>238142.8661800321</v>
      </c>
      <c r="Z50" s="113">
        <v>245544.5813800321</v>
      </c>
      <c r="AA50" s="114">
        <v>277749.3605800321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193890.74320000003</v>
      </c>
    </row>
    <row r="51" spans="1:35" ht="12.75">
      <c r="A51" s="130" t="s">
        <v>429</v>
      </c>
      <c r="B51" s="104" t="s">
        <v>54</v>
      </c>
      <c r="C51" s="163">
        <v>3.141149421149528</v>
      </c>
      <c r="D51" s="164">
        <v>9.20837321428571</v>
      </c>
      <c r="E51" s="164">
        <v>15.139718230432567</v>
      </c>
      <c r="F51" s="164">
        <v>18.596898384202348</v>
      </c>
      <c r="G51" s="164">
        <v>20.644800122618662</v>
      </c>
      <c r="H51" s="168">
        <v>22.647167537959056</v>
      </c>
      <c r="I51" s="163">
        <v>2.570737716280755</v>
      </c>
      <c r="J51" s="164">
        <v>7.856474759097334</v>
      </c>
      <c r="K51" s="164">
        <v>12.917027945034883</v>
      </c>
      <c r="L51" s="164">
        <v>15.86665302904071</v>
      </c>
      <c r="M51" s="164">
        <v>17.613898491683198</v>
      </c>
      <c r="N51" s="168">
        <v>19.32229461019142</v>
      </c>
      <c r="O51" s="163">
        <v>2.0282531047008536</v>
      </c>
      <c r="P51" s="164">
        <v>6.511349937557657</v>
      </c>
      <c r="Q51" s="164">
        <v>10.705474361251163</v>
      </c>
      <c r="R51" s="164">
        <v>13.150087460061208</v>
      </c>
      <c r="S51" s="164">
        <v>14.598183073287899</v>
      </c>
      <c r="T51" s="168">
        <v>16.01408082649984</v>
      </c>
      <c r="U51" s="232">
        <v>49.3</v>
      </c>
      <c r="V51" s="68">
        <v>225492.03850060803</v>
      </c>
      <c r="W51" s="61">
        <v>237948.21850060803</v>
      </c>
      <c r="X51" s="68">
        <v>240230.96050060802</v>
      </c>
      <c r="Y51" s="61">
        <v>243497.36650060804</v>
      </c>
      <c r="Z51" s="68">
        <v>251067.30250060803</v>
      </c>
      <c r="AA51" s="61">
        <v>284004.00850060803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198249.6208</v>
      </c>
    </row>
    <row r="52" spans="1:35" ht="12.75">
      <c r="A52" s="131" t="s">
        <v>430</v>
      </c>
      <c r="B52" s="115" t="s">
        <v>55</v>
      </c>
      <c r="C52" s="163">
        <v>3.226599917649638</v>
      </c>
      <c r="D52" s="164">
        <v>9.244853214285712</v>
      </c>
      <c r="E52" s="164">
        <v>15.176198230432568</v>
      </c>
      <c r="F52" s="164">
        <v>18.634472784202348</v>
      </c>
      <c r="G52" s="164">
        <v>20.682739322618662</v>
      </c>
      <c r="H52" s="168">
        <v>22.685471537959057</v>
      </c>
      <c r="I52" s="163">
        <v>2.640670974707971</v>
      </c>
      <c r="J52" s="164">
        <v>7.887599062222585</v>
      </c>
      <c r="K52" s="164">
        <v>12.948152248160135</v>
      </c>
      <c r="L52" s="164">
        <v>15.89871106125972</v>
      </c>
      <c r="M52" s="164">
        <v>17.64626776693346</v>
      </c>
      <c r="N52" s="168">
        <v>19.354975128472933</v>
      </c>
      <c r="O52" s="163">
        <v>2.0834288418554237</v>
      </c>
      <c r="P52" s="164">
        <v>6.537145378315163</v>
      </c>
      <c r="Q52" s="164">
        <v>10.731269802008667</v>
      </c>
      <c r="R52" s="164">
        <v>13.17665676404144</v>
      </c>
      <c r="S52" s="164">
        <v>14.625010331675703</v>
      </c>
      <c r="T52" s="168">
        <v>16.04116603929522</v>
      </c>
      <c r="U52" s="232">
        <v>51.8</v>
      </c>
      <c r="V52" s="113">
        <v>230446.4204211841</v>
      </c>
      <c r="W52" s="114">
        <v>243179.40442118412</v>
      </c>
      <c r="X52" s="113">
        <v>245512.87402118408</v>
      </c>
      <c r="Y52" s="114">
        <v>248851.86682118408</v>
      </c>
      <c r="Z52" s="113">
        <v>256590.0236211841</v>
      </c>
      <c r="AA52" s="114">
        <v>290258.6564211841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202608.49840000004</v>
      </c>
    </row>
    <row r="53" spans="1:35" ht="12.75">
      <c r="A53" s="130" t="s">
        <v>431</v>
      </c>
      <c r="B53" s="104" t="s">
        <v>56</v>
      </c>
      <c r="C53" s="163">
        <v>3.3070239143556233</v>
      </c>
      <c r="D53" s="164">
        <v>9.54680832142857</v>
      </c>
      <c r="E53" s="164">
        <v>15.675864838113652</v>
      </c>
      <c r="F53" s="164">
        <v>19.249229010342425</v>
      </c>
      <c r="G53" s="164">
        <v>21.365709033372617</v>
      </c>
      <c r="H53" s="168">
        <v>23.43513692255769</v>
      </c>
      <c r="I53" s="163">
        <v>2.706490512051232</v>
      </c>
      <c r="J53" s="164">
        <v>8.145223576612167</v>
      </c>
      <c r="K53" s="164">
        <v>13.374461868747632</v>
      </c>
      <c r="L53" s="164">
        <v>16.423213778653338</v>
      </c>
      <c r="M53" s="164">
        <v>18.22896941997269</v>
      </c>
      <c r="N53" s="168">
        <v>19.994580739019966</v>
      </c>
      <c r="O53" s="163">
        <v>2.135358947412666</v>
      </c>
      <c r="P53" s="164">
        <v>6.7506614166301215</v>
      </c>
      <c r="Q53" s="164">
        <v>11.084589987780074</v>
      </c>
      <c r="R53" s="164">
        <v>13.611358184318405</v>
      </c>
      <c r="S53" s="164">
        <v>15.107946316130857</v>
      </c>
      <c r="T53" s="168">
        <v>16.57126332592807</v>
      </c>
      <c r="U53" s="232">
        <v>52.9</v>
      </c>
      <c r="V53" s="68">
        <v>235208.5929705601</v>
      </c>
      <c r="W53" s="61">
        <v>248218.3809705601</v>
      </c>
      <c r="X53" s="68">
        <v>250602.5781705601</v>
      </c>
      <c r="Y53" s="61">
        <v>254014.15777056012</v>
      </c>
      <c r="Z53" s="68">
        <v>261920.5353705601</v>
      </c>
      <c r="AA53" s="61">
        <v>296321.0949705601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206808.75600000005</v>
      </c>
    </row>
    <row r="54" spans="1:35" ht="12.75">
      <c r="A54" s="131" t="s">
        <v>432</v>
      </c>
      <c r="B54" s="115" t="s">
        <v>57</v>
      </c>
      <c r="C54" s="163">
        <v>3.3874479110616087</v>
      </c>
      <c r="D54" s="164">
        <v>9.848763428571427</v>
      </c>
      <c r="E54" s="164">
        <v>16.175531445794736</v>
      </c>
      <c r="F54" s="164">
        <v>19.863985236482502</v>
      </c>
      <c r="G54" s="164">
        <v>22.048678744126573</v>
      </c>
      <c r="H54" s="168">
        <v>24.184802307156325</v>
      </c>
      <c r="I54" s="163">
        <v>2.772310049394494</v>
      </c>
      <c r="J54" s="164">
        <v>8.402848091001749</v>
      </c>
      <c r="K54" s="164">
        <v>13.80077148933513</v>
      </c>
      <c r="L54" s="164">
        <v>16.947716496046954</v>
      </c>
      <c r="M54" s="164">
        <v>18.81167107301192</v>
      </c>
      <c r="N54" s="168">
        <v>20.634186349567</v>
      </c>
      <c r="O54" s="163">
        <v>2.1872890529699087</v>
      </c>
      <c r="P54" s="164">
        <v>6.964177454945079</v>
      </c>
      <c r="Q54" s="164">
        <v>11.43791017355148</v>
      </c>
      <c r="R54" s="164">
        <v>14.046059604595373</v>
      </c>
      <c r="S54" s="164">
        <v>15.59088230058601</v>
      </c>
      <c r="T54" s="168">
        <v>17.101360612560917</v>
      </c>
      <c r="U54" s="232">
        <v>54</v>
      </c>
      <c r="V54" s="113">
        <v>239972.30319490563</v>
      </c>
      <c r="W54" s="114">
        <v>253258.89519490564</v>
      </c>
      <c r="X54" s="113">
        <v>255693.81999490567</v>
      </c>
      <c r="Y54" s="114">
        <v>259177.98639490566</v>
      </c>
      <c r="Z54" s="113">
        <v>267252.5847949057</v>
      </c>
      <c r="AA54" s="114">
        <v>302385.0711949057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211010.28256000002</v>
      </c>
    </row>
    <row r="55" spans="1:35" ht="12.75">
      <c r="A55" s="130" t="s">
        <v>433</v>
      </c>
      <c r="B55" s="104" t="s">
        <v>58</v>
      </c>
      <c r="C55" s="163">
        <v>3.4728984075617184</v>
      </c>
      <c r="D55" s="164">
        <v>10.144638535714282</v>
      </c>
      <c r="E55" s="164">
        <v>16.669118053475824</v>
      </c>
      <c r="F55" s="164">
        <v>20.472479062622583</v>
      </c>
      <c r="G55" s="164">
        <v>22.72532525488053</v>
      </c>
      <c r="H55" s="168">
        <v>24.928083691754964</v>
      </c>
      <c r="I55" s="163">
        <v>2.8422433078217093</v>
      </c>
      <c r="J55" s="164">
        <v>8.65528522153712</v>
      </c>
      <c r="K55" s="164">
        <v>14.221893726068423</v>
      </c>
      <c r="L55" s="164">
        <v>17.466876208070737</v>
      </c>
      <c r="M55" s="164">
        <v>19.388977846842778</v>
      </c>
      <c r="N55" s="168">
        <v>21.268345207067117</v>
      </c>
      <c r="O55" s="163">
        <v>2.2424647901244787</v>
      </c>
      <c r="P55" s="164">
        <v>7.173394253133786</v>
      </c>
      <c r="Q55" s="164">
        <v>11.786931119196637</v>
      </c>
      <c r="R55" s="164">
        <v>14.4763328075423</v>
      </c>
      <c r="S55" s="164">
        <v>16.069347075309864</v>
      </c>
      <c r="T55" s="168">
        <v>17.626943697061204</v>
      </c>
      <c r="U55" s="232">
        <v>55.1</v>
      </c>
      <c r="V55" s="68">
        <v>244926.68511548167</v>
      </c>
      <c r="W55" s="61">
        <v>258490.0811154817</v>
      </c>
      <c r="X55" s="68">
        <v>260975.7335154817</v>
      </c>
      <c r="Y55" s="61">
        <v>264532.4867154817</v>
      </c>
      <c r="Z55" s="68">
        <v>272775.3059154817</v>
      </c>
      <c r="AA55" s="61">
        <v>308639.71911548165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215369.16016000003</v>
      </c>
    </row>
    <row r="56" spans="1:35" ht="12.75">
      <c r="A56" s="131" t="s">
        <v>434</v>
      </c>
      <c r="B56" s="115" t="s">
        <v>59</v>
      </c>
      <c r="C56" s="163">
        <v>3.558348904061828</v>
      </c>
      <c r="D56" s="164">
        <v>10.44051364285714</v>
      </c>
      <c r="E56" s="164">
        <v>17.162704661156912</v>
      </c>
      <c r="F56" s="164">
        <v>21.08097288876266</v>
      </c>
      <c r="G56" s="164">
        <v>23.40197176563449</v>
      </c>
      <c r="H56" s="168">
        <v>25.6713650763536</v>
      </c>
      <c r="I56" s="163">
        <v>2.912176566248925</v>
      </c>
      <c r="J56" s="164">
        <v>8.907722352072494</v>
      </c>
      <c r="K56" s="164">
        <v>14.643015962801718</v>
      </c>
      <c r="L56" s="164">
        <v>17.98603592009452</v>
      </c>
      <c r="M56" s="164">
        <v>19.966284620673633</v>
      </c>
      <c r="N56" s="168">
        <v>21.902504064567236</v>
      </c>
      <c r="O56" s="163">
        <v>2.297640527279049</v>
      </c>
      <c r="P56" s="164">
        <v>7.382611051322492</v>
      </c>
      <c r="Q56" s="164">
        <v>12.135952064841797</v>
      </c>
      <c r="R56" s="164">
        <v>14.906606010489229</v>
      </c>
      <c r="S56" s="164">
        <v>16.54781185003372</v>
      </c>
      <c r="T56" s="168">
        <v>18.15252678156149</v>
      </c>
      <c r="U56" s="232">
        <v>56.2</v>
      </c>
      <c r="V56" s="113">
        <v>249881.0670360577</v>
      </c>
      <c r="W56" s="114">
        <v>263721.2670360577</v>
      </c>
      <c r="X56" s="113">
        <v>266257.6470360577</v>
      </c>
      <c r="Y56" s="114">
        <v>269886.9870360577</v>
      </c>
      <c r="Z56" s="113">
        <v>278298.0270360577</v>
      </c>
      <c r="AA56" s="114">
        <v>314894.3670360577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219728.03776000004</v>
      </c>
    </row>
    <row r="57" spans="1:35" ht="12.75">
      <c r="A57" s="130" t="s">
        <v>435</v>
      </c>
      <c r="B57" s="104" t="s">
        <v>60</v>
      </c>
      <c r="C57" s="163">
        <v>3.643799400561937</v>
      </c>
      <c r="D57" s="164">
        <v>10.735248749999997</v>
      </c>
      <c r="E57" s="164">
        <v>17.655151268837997</v>
      </c>
      <c r="F57" s="164">
        <v>21.688292514902738</v>
      </c>
      <c r="G57" s="164">
        <v>24.07743267638844</v>
      </c>
      <c r="H57" s="168">
        <v>26.413449460952233</v>
      </c>
      <c r="I57" s="163">
        <v>2.98210982467614</v>
      </c>
      <c r="J57" s="164">
        <v>9.159186848135203</v>
      </c>
      <c r="K57" s="164">
        <v>15.063165565062343</v>
      </c>
      <c r="L57" s="164">
        <v>18.50419381861146</v>
      </c>
      <c r="M57" s="164">
        <v>20.542579854652914</v>
      </c>
      <c r="N57" s="168">
        <v>22.535641655871054</v>
      </c>
      <c r="O57" s="163">
        <v>2.352816264433619</v>
      </c>
      <c r="P57" s="164">
        <v>7.591021741987527</v>
      </c>
      <c r="Q57" s="164">
        <v>12.484166902963281</v>
      </c>
      <c r="R57" s="164">
        <v>15.336048922686777</v>
      </c>
      <c r="S57" s="164">
        <v>17.025438272932952</v>
      </c>
      <c r="T57" s="168">
        <v>18.67726345316192</v>
      </c>
      <c r="U57" s="232">
        <v>56.2</v>
      </c>
      <c r="V57" s="68">
        <v>254873.8908308737</v>
      </c>
      <c r="W57" s="61">
        <v>268990.8948308737</v>
      </c>
      <c r="X57" s="68">
        <v>271578.0024308737</v>
      </c>
      <c r="Y57" s="61">
        <v>275279.9292308737</v>
      </c>
      <c r="Z57" s="68">
        <v>283859.1900308737</v>
      </c>
      <c r="AA57" s="61">
        <v>321187.45683087374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224118.63936000003</v>
      </c>
    </row>
    <row r="58" spans="1:35" ht="12.75">
      <c r="A58" s="131" t="s">
        <v>436</v>
      </c>
      <c r="B58" s="115" t="s">
        <v>61</v>
      </c>
      <c r="C58" s="163">
        <v>3.7292498970620462</v>
      </c>
      <c r="D58" s="164">
        <v>11.029983857142854</v>
      </c>
      <c r="E58" s="164">
        <v>18.14759787651908</v>
      </c>
      <c r="F58" s="164">
        <v>22.295612141042817</v>
      </c>
      <c r="G58" s="164">
        <v>24.752893587142395</v>
      </c>
      <c r="H58" s="168">
        <v>27.155533845550867</v>
      </c>
      <c r="I58" s="163">
        <v>3.0520430831033556</v>
      </c>
      <c r="J58" s="164">
        <v>9.410651344197912</v>
      </c>
      <c r="K58" s="164">
        <v>15.483315167322969</v>
      </c>
      <c r="L58" s="164">
        <v>19.022351717128398</v>
      </c>
      <c r="M58" s="164">
        <v>21.118875088632194</v>
      </c>
      <c r="N58" s="168">
        <v>23.168779247174868</v>
      </c>
      <c r="O58" s="163">
        <v>2.407992001588189</v>
      </c>
      <c r="P58" s="164">
        <v>7.799432432652561</v>
      </c>
      <c r="Q58" s="164">
        <v>12.832381741084765</v>
      </c>
      <c r="R58" s="164">
        <v>15.765491834884324</v>
      </c>
      <c r="S58" s="164">
        <v>17.503064695832187</v>
      </c>
      <c r="T58" s="168">
        <v>19.20200012476235</v>
      </c>
      <c r="U58" s="232">
        <v>56.2</v>
      </c>
      <c r="V58" s="113">
        <v>259865.1769507201</v>
      </c>
      <c r="W58" s="114">
        <v>274258.9849507201</v>
      </c>
      <c r="X58" s="113">
        <v>276896.8201507201</v>
      </c>
      <c r="Y58" s="114">
        <v>280671.33375072014</v>
      </c>
      <c r="Z58" s="113">
        <v>289418.81535072014</v>
      </c>
      <c r="AA58" s="114">
        <v>327479.00895072013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228507.97200000004</v>
      </c>
    </row>
    <row r="59" spans="1:37" s="69" customFormat="1" ht="12.75">
      <c r="A59" s="132" t="s">
        <v>437</v>
      </c>
      <c r="B59" s="119" t="s">
        <v>62</v>
      </c>
      <c r="C59" s="163">
        <v>3.809673893768032</v>
      </c>
      <c r="D59" s="164">
        <v>11.331938964285712</v>
      </c>
      <c r="E59" s="164">
        <v>18.647264484200168</v>
      </c>
      <c r="F59" s="164">
        <v>22.910368367182897</v>
      </c>
      <c r="G59" s="164">
        <v>25.435863297896354</v>
      </c>
      <c r="H59" s="168">
        <v>27.905199230149503</v>
      </c>
      <c r="I59" s="163">
        <v>3.1178626204466173</v>
      </c>
      <c r="J59" s="164">
        <v>9.668275858587496</v>
      </c>
      <c r="K59" s="164">
        <v>15.90962478791047</v>
      </c>
      <c r="L59" s="164">
        <v>19.546854434522018</v>
      </c>
      <c r="M59" s="164">
        <v>21.701576741671424</v>
      </c>
      <c r="N59" s="168">
        <v>23.808384857721904</v>
      </c>
      <c r="O59" s="163">
        <v>2.459922107145432</v>
      </c>
      <c r="P59" s="164">
        <v>8.012948470967519</v>
      </c>
      <c r="Q59" s="164">
        <v>13.185701926856176</v>
      </c>
      <c r="R59" s="164">
        <v>16.20019325516129</v>
      </c>
      <c r="S59" s="164">
        <v>17.98600068028734</v>
      </c>
      <c r="T59" s="168">
        <v>19.7320974113952</v>
      </c>
      <c r="U59" s="232">
        <v>58.7</v>
      </c>
      <c r="V59" s="120">
        <v>264819.55887129606</v>
      </c>
      <c r="W59" s="121">
        <v>279490.1708712961</v>
      </c>
      <c r="X59" s="120">
        <v>282178.7336712961</v>
      </c>
      <c r="Y59" s="121">
        <v>286025.83407129603</v>
      </c>
      <c r="Z59" s="120">
        <v>294941.5364712961</v>
      </c>
      <c r="AA59" s="121">
        <v>333733.6568712961</v>
      </c>
      <c r="AB59" s="122">
        <v>3350</v>
      </c>
      <c r="AC59" s="122">
        <v>5680</v>
      </c>
      <c r="AD59" s="122">
        <v>6107</v>
      </c>
      <c r="AE59" s="122">
        <v>6718</v>
      </c>
      <c r="AF59" s="122">
        <v>8134</v>
      </c>
      <c r="AG59" s="122">
        <v>14295</v>
      </c>
      <c r="AH59" s="122">
        <v>5.3</v>
      </c>
      <c r="AI59" s="122">
        <v>232866.84960000005</v>
      </c>
      <c r="AJ59" s="122"/>
      <c r="AK59" s="122"/>
    </row>
    <row r="60" spans="1:35" ht="12.75">
      <c r="A60" s="131" t="s">
        <v>438</v>
      </c>
      <c r="B60" s="115" t="s">
        <v>63</v>
      </c>
      <c r="C60" s="163">
        <v>3.8900978904740176</v>
      </c>
      <c r="D60" s="164">
        <v>11.63389407142857</v>
      </c>
      <c r="E60" s="164">
        <v>19.146931091881257</v>
      </c>
      <c r="F60" s="164">
        <v>23.525124593322975</v>
      </c>
      <c r="G60" s="164">
        <v>26.11883300865031</v>
      </c>
      <c r="H60" s="168">
        <v>28.65486461474814</v>
      </c>
      <c r="I60" s="163">
        <v>3.183682157789879</v>
      </c>
      <c r="J60" s="164">
        <v>9.925900372977077</v>
      </c>
      <c r="K60" s="164">
        <v>16.335934408497973</v>
      </c>
      <c r="L60" s="164">
        <v>20.071357151915635</v>
      </c>
      <c r="M60" s="164">
        <v>22.284278394710658</v>
      </c>
      <c r="N60" s="168">
        <v>24.44799046826894</v>
      </c>
      <c r="O60" s="163">
        <v>2.5118522127026743</v>
      </c>
      <c r="P60" s="164">
        <v>8.226464509282478</v>
      </c>
      <c r="Q60" s="164">
        <v>13.539022112627585</v>
      </c>
      <c r="R60" s="164">
        <v>16.634894675438257</v>
      </c>
      <c r="S60" s="164">
        <v>18.468936664742497</v>
      </c>
      <c r="T60" s="168">
        <v>20.262194698028047</v>
      </c>
      <c r="U60" s="232">
        <v>61.2</v>
      </c>
      <c r="V60" s="113">
        <v>269773.94079187204</v>
      </c>
      <c r="W60" s="114">
        <v>284721.35679187207</v>
      </c>
      <c r="X60" s="113">
        <v>287460.6471918721</v>
      </c>
      <c r="Y60" s="114">
        <v>291380.33439187205</v>
      </c>
      <c r="Z60" s="113">
        <v>300464.25759187207</v>
      </c>
      <c r="AA60" s="114">
        <v>339988.3047918721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237225.72720000002</v>
      </c>
    </row>
    <row r="61" spans="1:35" ht="12.75">
      <c r="A61" s="130" t="s">
        <v>439</v>
      </c>
      <c r="B61" s="104" t="s">
        <v>64</v>
      </c>
      <c r="C61" s="163">
        <v>3.9755483869741273</v>
      </c>
      <c r="D61" s="164">
        <v>11.929769178571426</v>
      </c>
      <c r="E61" s="164">
        <v>19.640517699562338</v>
      </c>
      <c r="F61" s="164">
        <v>24.13361841946305</v>
      </c>
      <c r="G61" s="164">
        <v>26.795479519404267</v>
      </c>
      <c r="H61" s="168">
        <v>29.398145999346774</v>
      </c>
      <c r="I61" s="163">
        <v>3.253615416217095</v>
      </c>
      <c r="J61" s="164">
        <v>10.178337503512449</v>
      </c>
      <c r="K61" s="164">
        <v>16.757056645231263</v>
      </c>
      <c r="L61" s="164">
        <v>20.590516863939413</v>
      </c>
      <c r="M61" s="164">
        <v>22.861585168541513</v>
      </c>
      <c r="N61" s="168">
        <v>25.082149325769056</v>
      </c>
      <c r="O61" s="163">
        <v>2.567027949857245</v>
      </c>
      <c r="P61" s="164">
        <v>8.435681307471185</v>
      </c>
      <c r="Q61" s="164">
        <v>13.88804305827274</v>
      </c>
      <c r="R61" s="164">
        <v>17.065167878385186</v>
      </c>
      <c r="S61" s="164">
        <v>18.947401439466347</v>
      </c>
      <c r="T61" s="168">
        <v>20.78777778252833</v>
      </c>
      <c r="U61" s="232">
        <v>62.3</v>
      </c>
      <c r="V61" s="68">
        <v>274537.65101621766</v>
      </c>
      <c r="W61" s="61">
        <v>289761.8710162177</v>
      </c>
      <c r="X61" s="68">
        <v>292551.88901621767</v>
      </c>
      <c r="Y61" s="61">
        <v>296544.16301621764</v>
      </c>
      <c r="Z61" s="68">
        <v>305796.3070162177</v>
      </c>
      <c r="AA61" s="61">
        <v>346052.2810162177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241427.25376000002</v>
      </c>
    </row>
    <row r="62" spans="1:35" ht="12.75">
      <c r="A62" s="131" t="s">
        <v>440</v>
      </c>
      <c r="B62" s="115" t="s">
        <v>65</v>
      </c>
      <c r="C62" s="163">
        <v>4.060998883474237</v>
      </c>
      <c r="D62" s="164">
        <v>12.225644285714282</v>
      </c>
      <c r="E62" s="164">
        <v>20.134104307243422</v>
      </c>
      <c r="F62" s="164">
        <v>24.742112245603128</v>
      </c>
      <c r="G62" s="164">
        <v>27.472126030158222</v>
      </c>
      <c r="H62" s="168">
        <v>30.14142738394541</v>
      </c>
      <c r="I62" s="163">
        <v>3.323548674644311</v>
      </c>
      <c r="J62" s="164">
        <v>10.430774634047822</v>
      </c>
      <c r="K62" s="164">
        <v>17.178178881964552</v>
      </c>
      <c r="L62" s="164">
        <v>21.109676575963196</v>
      </c>
      <c r="M62" s="164">
        <v>23.43889194237237</v>
      </c>
      <c r="N62" s="168">
        <v>25.71630818326917</v>
      </c>
      <c r="O62" s="163">
        <v>2.6222036870118153</v>
      </c>
      <c r="P62" s="164">
        <v>8.644898105659891</v>
      </c>
      <c r="Q62" s="164">
        <v>14.237064003917896</v>
      </c>
      <c r="R62" s="164">
        <v>17.495441081332114</v>
      </c>
      <c r="S62" s="164">
        <v>19.4258662141902</v>
      </c>
      <c r="T62" s="168">
        <v>21.313360867028617</v>
      </c>
      <c r="U62" s="232">
        <v>63.4</v>
      </c>
      <c r="V62" s="113">
        <v>279299.8235655937</v>
      </c>
      <c r="W62" s="114">
        <v>294800.84756559366</v>
      </c>
      <c r="X62" s="113">
        <v>297641.5931655937</v>
      </c>
      <c r="Y62" s="114">
        <v>301706.45396559365</v>
      </c>
      <c r="Z62" s="113">
        <v>311126.8187655937</v>
      </c>
      <c r="AA62" s="114">
        <v>352114.7195655937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245627.51136000003</v>
      </c>
    </row>
    <row r="63" spans="1:35" ht="12.75">
      <c r="A63" s="130" t="s">
        <v>441</v>
      </c>
      <c r="B63" s="104" t="s">
        <v>66</v>
      </c>
      <c r="C63" s="163">
        <v>4.146449379974347</v>
      </c>
      <c r="D63" s="164">
        <v>12.520379392857139</v>
      </c>
      <c r="E63" s="164">
        <v>20.626550914924508</v>
      </c>
      <c r="F63" s="164">
        <v>25.349431871743207</v>
      </c>
      <c r="G63" s="164">
        <v>28.147586940912174</v>
      </c>
      <c r="H63" s="168">
        <v>30.883511768544047</v>
      </c>
      <c r="I63" s="163">
        <v>3.3934819330715262</v>
      </c>
      <c r="J63" s="164">
        <v>10.682239130110531</v>
      </c>
      <c r="K63" s="164">
        <v>17.598328484225178</v>
      </c>
      <c r="L63" s="164">
        <v>21.627834474480135</v>
      </c>
      <c r="M63" s="164">
        <v>24.015187176351645</v>
      </c>
      <c r="N63" s="168">
        <v>26.34944577457299</v>
      </c>
      <c r="O63" s="163">
        <v>2.6773794241663853</v>
      </c>
      <c r="P63" s="164">
        <v>8.853308796324924</v>
      </c>
      <c r="Q63" s="164">
        <v>14.58527884203938</v>
      </c>
      <c r="R63" s="164">
        <v>17.92488399352966</v>
      </c>
      <c r="S63" s="164">
        <v>19.903492637089435</v>
      </c>
      <c r="T63" s="168">
        <v>21.83809753862905</v>
      </c>
      <c r="U63" s="232">
        <v>64.5</v>
      </c>
      <c r="V63" s="68">
        <v>284274.1952607745</v>
      </c>
      <c r="W63" s="61">
        <v>300052.0232607745</v>
      </c>
      <c r="X63" s="68">
        <v>302943.49646077445</v>
      </c>
      <c r="Y63" s="61">
        <v>307080.9440607745</v>
      </c>
      <c r="Z63" s="68">
        <v>316669.5296607745</v>
      </c>
      <c r="AA63" s="61">
        <v>358389.3572607745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250002.88544</v>
      </c>
    </row>
    <row r="64" spans="1:35" ht="12.75">
      <c r="A64" s="131" t="s">
        <v>442</v>
      </c>
      <c r="B64" s="115" t="s">
        <v>67</v>
      </c>
      <c r="C64" s="163">
        <v>4.231899876474456</v>
      </c>
      <c r="D64" s="164">
        <v>12.815114499999996</v>
      </c>
      <c r="E64" s="164">
        <v>21.118997522605593</v>
      </c>
      <c r="F64" s="164">
        <v>25.956751497883285</v>
      </c>
      <c r="G64" s="164">
        <v>28.823047851666125</v>
      </c>
      <c r="H64" s="168">
        <v>31.62559615314268</v>
      </c>
      <c r="I64" s="163">
        <v>3.463415191498741</v>
      </c>
      <c r="J64" s="164">
        <v>10.93370362617324</v>
      </c>
      <c r="K64" s="164">
        <v>18.018478086485807</v>
      </c>
      <c r="L64" s="164">
        <v>22.145992372997075</v>
      </c>
      <c r="M64" s="164">
        <v>24.591482410330926</v>
      </c>
      <c r="N64" s="168">
        <v>26.98258336587681</v>
      </c>
      <c r="O64" s="163">
        <v>2.7325551613209553</v>
      </c>
      <c r="P64" s="164">
        <v>9.06171948698996</v>
      </c>
      <c r="Q64" s="164">
        <v>14.933493680160863</v>
      </c>
      <c r="R64" s="164">
        <v>18.35432690572721</v>
      </c>
      <c r="S64" s="164">
        <v>20.381119059988666</v>
      </c>
      <c r="T64" s="168">
        <v>22.36283421022948</v>
      </c>
      <c r="U64" s="232">
        <v>65.6</v>
      </c>
      <c r="V64" s="113">
        <v>289247.0292809857</v>
      </c>
      <c r="W64" s="114">
        <v>305301.66128098575</v>
      </c>
      <c r="X64" s="113">
        <v>308243.86208098574</v>
      </c>
      <c r="Y64" s="114">
        <v>312453.89648098574</v>
      </c>
      <c r="Z64" s="113">
        <v>322210.7028809857</v>
      </c>
      <c r="AA64" s="114">
        <v>364662.4572809857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254376.99056000006</v>
      </c>
    </row>
    <row r="65" spans="1:35" ht="12.75">
      <c r="A65" s="130" t="s">
        <v>443</v>
      </c>
      <c r="B65" s="104" t="s">
        <v>68</v>
      </c>
      <c r="C65" s="163">
        <v>4.312323873180442</v>
      </c>
      <c r="D65" s="164">
        <v>12.855014499999996</v>
      </c>
      <c r="E65" s="164">
        <v>21.158897522605592</v>
      </c>
      <c r="F65" s="164">
        <v>25.997848497883282</v>
      </c>
      <c r="G65" s="164">
        <v>28.864543851666127</v>
      </c>
      <c r="H65" s="168">
        <v>31.66749115314268</v>
      </c>
      <c r="I65" s="163">
        <v>3.5292347288420034</v>
      </c>
      <c r="J65" s="164">
        <v>10.967745832716483</v>
      </c>
      <c r="K65" s="164">
        <v>18.05252029302905</v>
      </c>
      <c r="L65" s="164">
        <v>22.181055845736616</v>
      </c>
      <c r="M65" s="164">
        <v>24.626886305135898</v>
      </c>
      <c r="N65" s="168">
        <v>27.018327682747213</v>
      </c>
      <c r="O65" s="163">
        <v>2.784485266878198</v>
      </c>
      <c r="P65" s="164">
        <v>9.08993325031848</v>
      </c>
      <c r="Q65" s="164">
        <v>14.961707443489384</v>
      </c>
      <c r="R65" s="164">
        <v>18.383387081955583</v>
      </c>
      <c r="S65" s="164">
        <v>20.410461373850328</v>
      </c>
      <c r="T65" s="168">
        <v>22.392458661724426</v>
      </c>
      <c r="U65" s="232">
        <v>65.6</v>
      </c>
      <c r="V65" s="68">
        <v>294239.8530758017</v>
      </c>
      <c r="W65" s="61">
        <v>310571.28907580173</v>
      </c>
      <c r="X65" s="68">
        <v>313564.2174758017</v>
      </c>
      <c r="Y65" s="61">
        <v>317846.8386758017</v>
      </c>
      <c r="Z65" s="68">
        <v>327771.86587580177</v>
      </c>
      <c r="AA65" s="61">
        <v>370955.5470758017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258767.59216000003</v>
      </c>
    </row>
    <row r="66" spans="1:35" ht="13.5" thickBot="1">
      <c r="A66" s="133" t="s">
        <v>444</v>
      </c>
      <c r="B66" s="116" t="s">
        <v>69</v>
      </c>
      <c r="C66" s="169">
        <v>4.392747869886428</v>
      </c>
      <c r="D66" s="170">
        <v>12.894914499999995</v>
      </c>
      <c r="E66" s="170">
        <v>21.198797522605595</v>
      </c>
      <c r="F66" s="170">
        <v>26.038945497883283</v>
      </c>
      <c r="G66" s="170">
        <v>28.906039851666126</v>
      </c>
      <c r="H66" s="171">
        <v>31.70938615314268</v>
      </c>
      <c r="I66" s="169">
        <v>3.595054266185265</v>
      </c>
      <c r="J66" s="170">
        <v>11.001788039259726</v>
      </c>
      <c r="K66" s="170">
        <v>18.086562499572295</v>
      </c>
      <c r="L66" s="170">
        <v>22.216119318476157</v>
      </c>
      <c r="M66" s="170">
        <v>24.662290199940873</v>
      </c>
      <c r="N66" s="171">
        <v>27.05407199961762</v>
      </c>
      <c r="O66" s="169">
        <v>2.836415372435441</v>
      </c>
      <c r="P66" s="170">
        <v>9.118147013647002</v>
      </c>
      <c r="Q66" s="170">
        <v>14.989921206817908</v>
      </c>
      <c r="R66" s="170">
        <v>18.41244725818396</v>
      </c>
      <c r="S66" s="170">
        <v>20.43980368771199</v>
      </c>
      <c r="T66" s="171">
        <v>22.422083113219372</v>
      </c>
      <c r="U66" s="236">
        <v>65.6</v>
      </c>
      <c r="V66" s="117">
        <v>299232.6768706177</v>
      </c>
      <c r="W66" s="118">
        <v>315840.9168706177</v>
      </c>
      <c r="X66" s="117">
        <v>318884.57287061773</v>
      </c>
      <c r="Y66" s="118">
        <v>323239.7808706178</v>
      </c>
      <c r="Z66" s="117">
        <v>333333.02887061774</v>
      </c>
      <c r="AA66" s="118">
        <v>377248.63687061775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263158.19376000005</v>
      </c>
    </row>
    <row r="68" spans="1:9" ht="12.75">
      <c r="A68" s="137" t="s">
        <v>128</v>
      </c>
      <c r="B68" s="137"/>
      <c r="C68" s="137"/>
      <c r="D68" s="137"/>
      <c r="E68" s="137"/>
      <c r="F68" s="137"/>
      <c r="G68" s="137"/>
      <c r="H68" s="137"/>
      <c r="I68" s="137"/>
    </row>
    <row r="69" spans="1:9" ht="12.75">
      <c r="A69" s="137" t="s">
        <v>452</v>
      </c>
      <c r="B69" s="137"/>
      <c r="C69" s="137"/>
      <c r="D69" s="137"/>
      <c r="E69" s="137"/>
      <c r="F69" s="137"/>
      <c r="G69" s="137"/>
      <c r="H69" s="137"/>
      <c r="I69" s="137"/>
    </row>
    <row r="70" spans="1:9" ht="12.75">
      <c r="A70" s="137" t="s">
        <v>129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I9:N10"/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</mergeCells>
  <conditionalFormatting sqref="U12:U66">
    <cfRule type="expression" priority="2" dxfId="0" stopIfTrue="1">
      <formula>MOD(ROW(IR2),2)=0</formula>
    </cfRule>
  </conditionalFormatting>
  <conditionalFormatting sqref="C12:T66">
    <cfRule type="expression" priority="1" dxfId="0" stopIfTrue="1">
      <formula>MOD(ROW(C2),2)=0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2015-12-16T08:54:26Z</cp:lastPrinted>
  <dcterms:created xsi:type="dcterms:W3CDTF">2012-10-01T12:27:00Z</dcterms:created>
  <dcterms:modified xsi:type="dcterms:W3CDTF">2020-04-27T16:18:44Z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